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umterscgov-my.sharepoint.com/personal/jflinchum_sumtersc_gov/Documents/Budget 2025/"/>
    </mc:Choice>
  </mc:AlternateContent>
  <xr:revisionPtr revIDLastSave="220" documentId="8_{F7984BE3-8CE3-42FD-80C8-5902FE83DCF6}" xr6:coauthVersionLast="47" xr6:coauthVersionMax="47" xr10:uidLastSave="{5F7B58F0-FBE7-4D8C-8693-6C268715141E}"/>
  <bookViews>
    <workbookView xWindow="28680" yWindow="-120" windowWidth="29040" windowHeight="15840" xr2:uid="{00000000-000D-0000-FFFF-FFFF00000000}"/>
  </bookViews>
  <sheets>
    <sheet name="Exhibit A" sheetId="7" r:id="rId1"/>
    <sheet name="Exhibit B" sheetId="5" r:id="rId2"/>
    <sheet name="Exhibit C" sheetId="6" r:id="rId3"/>
    <sheet name="ESRI_MAPINFO_SHEET" sheetId="2" state="veryHidden" r:id="rId4"/>
  </sheets>
  <definedNames>
    <definedName name="_xlnm.Print_Titles" localSheetId="1">'Exhibit B'!$1:$6</definedName>
    <definedName name="_xlnm.Print_Titles" localSheetId="2">'Exhibit C'!$1:$5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7" l="1"/>
  <c r="I43" i="7"/>
  <c r="E37" i="7"/>
  <c r="M37" i="7" s="1"/>
  <c r="E36" i="7"/>
  <c r="E44" i="7" s="1"/>
  <c r="C40" i="7"/>
  <c r="M40" i="7" s="1"/>
  <c r="C35" i="7"/>
  <c r="M35" i="7" s="1"/>
  <c r="C34" i="7"/>
  <c r="M34" i="7" s="1"/>
  <c r="C32" i="7"/>
  <c r="M32" i="7" s="1"/>
  <c r="C31" i="7"/>
  <c r="I10" i="7"/>
  <c r="I27" i="7" s="1"/>
  <c r="E26" i="7"/>
  <c r="C23" i="7"/>
  <c r="M23" i="7" s="1"/>
  <c r="C26" i="7"/>
  <c r="M26" i="7" s="1"/>
  <c r="C8" i="7"/>
  <c r="K44" i="7"/>
  <c r="I44" i="7"/>
  <c r="G44" i="7"/>
  <c r="M43" i="7"/>
  <c r="M42" i="7"/>
  <c r="M41" i="7"/>
  <c r="M39" i="7"/>
  <c r="M38" i="7"/>
  <c r="M36" i="7"/>
  <c r="M33" i="7"/>
  <c r="M31" i="7"/>
  <c r="M30" i="7"/>
  <c r="L27" i="7"/>
  <c r="K27" i="7"/>
  <c r="J27" i="7"/>
  <c r="H27" i="7"/>
  <c r="G27" i="7"/>
  <c r="F27" i="7"/>
  <c r="E27" i="7"/>
  <c r="D27" i="7"/>
  <c r="M25" i="7"/>
  <c r="M24" i="7"/>
  <c r="M20" i="7"/>
  <c r="M19" i="7"/>
  <c r="M18" i="7"/>
  <c r="M17" i="7"/>
  <c r="M16" i="7"/>
  <c r="M15" i="7"/>
  <c r="M13" i="7"/>
  <c r="M12" i="7"/>
  <c r="M10" i="7"/>
  <c r="M9" i="7"/>
  <c r="M8" i="7"/>
  <c r="M7" i="7"/>
  <c r="C27" i="7" l="1"/>
  <c r="C44" i="7"/>
  <c r="M44" i="7"/>
  <c r="M2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33E4ED-19A3-43F3-BDED-31C3E3E25517}" odcFile="C:\Users\mwilson\Documents\My Data Sources\smt-db-2018 LogosFM_Analytics Annual Budgeting.odc" keepAlive="1" name="smt-db-2018 LogosFM_Analytics Annual Budgeting" type="5" refreshedVersion="8" saveData="1">
    <dbPr connection="Provider=MSOLAP.8;Integrated Security=SSPI;Persist Security Info=True;Initial Catalog=LogosFM_Analytics;Data Source=smt-db-2018;MDX Compatibility=1;Safety Options=2;MDX Missing Member Mode=Error;Update Isolation Level=2" command="Annual Budgeting" commandType="1"/>
    <olapPr sendLocale="1" rowDrillCount="1000"/>
    <extLst>
      <ext xmlns:x14="http://schemas.microsoft.com/office/spreadsheetml/2009/9/main" uri="{D79990A0-CA42-45e3-83F4-45C500A0EAA5}">
        <x14:connection culture="" embeddedDataId="">
          <x14:calculatedMembers count="2">
            <calculatedMember name="[Organization Set].[Level 1].[All].[General Fund/TIF]" mdx="[Organization Set].[Level 1].&amp;[110  General Fund]+[Organization Set].[Level 1].&amp;[111  TIF]" memberName="General Fund/TIF" hierarchy="[Organization Set].[Level 1]" parent="[Organization Set].[Level 1].[All]">
              <extLst>
                <ext xmlns:x14="http://schemas.microsoft.com/office/spreadsheetml/2009/9/main" uri="{0C70D0D5-359C-4a49-802D-23BBF952B5CE}">
                  <x14:calculatedMember flattenHierarchies="0" hierarchizeDistinct="0"/>
                </ext>
              </extLst>
            </calculatedMember>
            <calculatedMember name="[Organization Set].[Level 1].[All].[Enterprise Funds]" mdx="[Organization Set].[Level 1].&amp;[330  Water &amp; Sewer]+[Organization Set].[Level 1].&amp;[333  Stormwater]+[Organization Set].[Level 1].&amp;[334  Mayesville Water System]" memberName="Enterprise Funds" hierarchy="[Organization Set].[Level 1]" parent="[Organization Set].[Level 1].[All]">
              <extLst>
                <ext xmlns:x14="http://schemas.microsoft.com/office/spreadsheetml/2009/9/main" uri="{0C70D0D5-359C-4a49-802D-23BBF952B5CE}">
                  <x14:calculatedMember flattenHierarchies="0" hierarchizeDistinct="0"/>
                </ext>
              </extLst>
            </calculatedMember>
          </x14:calculatedMembers>
        </x14:connection>
      </ext>
    </extLst>
  </connection>
  <connection id="2" xr16:uid="{47AEC1EE-9279-4BBA-AD2C-6A42FF2EE4E7}" odcFile="C:\Users\mwilson\Documents\My Data Sources\smt-db-2018 LogosFM_Analytics Annual Budgeting.odc" keepAlive="1" name="smt-db-2018 LogosFM_Analytics Annual Budgeting1" type="5" refreshedVersion="8" background="1">
    <dbPr connection="Provider=MSOLAP.8;Integrated Security=SSPI;Persist Security Info=True;Initial Catalog=LogosFM_Analytics;Data Source=smt-db-2018;MDX Compatibility=1;Safety Options=2;MDX Missing Member Mode=Error;Update Isolation Level=2" command="Annual Budgeting" commandType="1"/>
    <olapPr sendLocale="1" rowDrillCount="1000"/>
  </connection>
  <connection id="3" xr16:uid="{FA80BCFF-1C3F-4C90-B83A-BDAAB99C09F5}" odcFile="C:\Users\mwilson\Documents\My Data Sources\smt-db-2018 LogosFM_Analytics Annual Budgeting.odc" keepAlive="1" name="smt-db-2018 LogosFM_Analytics Annual Budgeting2" type="5" refreshedVersion="8">
    <dbPr connection="Provider=MSOLAP.8;Integrated Security=SSPI;Persist Security Info=True;Initial Catalog=LogosFM_Analytics;Data Source=smt-db-2018;MDX Compatibility=1;Safety Options=2;MDX Missing Member Mode=Error;Update Isolation Level=2" command="Annual Budgeting" commandType="1"/>
    <olapPr sendLocale="1" rowDrillCount="1000"/>
  </connection>
  <connection id="4" xr16:uid="{9A0AC593-E947-487A-AC57-9295D20EED5B}" odcFile="C:\Users\jflinchum\Documents\My Data Sources\SMT-DB-2018 LogosFM_Analytics General Ledger.odc" keepAlive="1" name="SMT-DB-2018 LogosFM_Analytics General Ledger" type="5" refreshedVersion="6" background="1">
    <dbPr connection="Provider=MSOLAP.8;Integrated Security=SSPI;Persist Security Info=True;Initial Catalog=LogosFM_Analytics;Data Source=SMT-DB-2018;MDX Compatibility=1;Safety Options=2;MDX Missing Member Mode=Error;Update Isolation Level=2" command="General Ledger" commandType="1"/>
    <olapPr sendLocale="1" rowDrillCount="1000"/>
  </connection>
  <connection id="5" xr16:uid="{7591B914-DF0C-46E8-B589-4B5896FEFA64}" odcFile="C:\Users\jflinchum\OneDrive - City of Sumter, SC\Documents\My Data Sources\smt-db-2018 LogosFM_Analytics General Ledger.odc" keepAlive="1" name="smt-db-2018 LogosFM_Analytics General Ledger1" type="5" refreshedVersion="8" background="1">
    <dbPr connection="Provider=MSOLAP.8;Integrated Security=SSPI;Persist Security Info=True;Initial Catalog=LogosFM_Analytics;Data Source=smt-db-2018;MDX Compatibility=1;Safety Options=2;MDX Missing Member Mode=Error;Update Isolation Level=2" command="General Ledger" commandType="1"/>
    <olapPr sendLocale="1" rowDrillCount="1000"/>
  </connection>
  <connection id="6" xr16:uid="{DA1C67C2-DC87-4E8C-A304-3D098C2BC118}" odcFile="C:\Users\jflinchum\OneDrive - City of Sumter, SC\Documents\My Data Sources\smt-db-2018 LogosFM_Analytics General Ledger.odc" keepAlive="1" name="smt-db-2018 LogosFM_Analytics General Ledger2" type="5" refreshedVersion="8" background="1">
    <dbPr connection="Provider=MSOLAP.8;Integrated Security=SSPI;Persist Security Info=True;Initial Catalog=LogosFM_Analytics;Data Source=smt-db-2018;MDX Compatibility=1;Safety Options=2;MDX Missing Member Mode=Error;Update Isolation Level=2" command="General Ledger" commandType="1"/>
    <olapPr sendLocale="1" rowDrillCount="1000"/>
  </connection>
  <connection id="7" xr16:uid="{00000000-0015-0000-FFFF-FFFF00000000}" odcFile="\\sumter-sc.com\voa\mydocs\jflinchum\Documents\My Data Sources\smt-nw-db LogosFM_Analytics Annual Budgeting.odc" keepAlive="1" name="smt-nw-db LogosFM_Analytics Annual Budgeting" type="5" refreshedVersion="6" background="1">
    <dbPr connection="Provider=MSOLAP.8;Integrated Security=SSPI;Persist Security Info=True;Initial Catalog=LogosFM_Analytics;Data Source=smt-nw-db;MDX Compatibility=1;Safety Options=2;MDX Missing Member Mode=Error;Update Isolation Level=2" command="Annual Budgeting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{[GL Account].[Account Type].&amp;[Expenses]}"/>
    <s v="{[GL Account].[Account Type].&amp;[Revenue]}"/>
    <s v="smt-db-2018 LogosFM_Analytics General Ledger1"/>
    <s v="{[GL Date].[Fiscal].[Fiscal Year].&amp;[2025]}"/>
    <s v="smt-db-2018 LogosFM_Analytics General Ledger2"/>
  </metadataStrings>
  <mdxMetadata count="4">
    <mdx n="2" f="s">
      <ms ns="3" c="0"/>
    </mdx>
    <mdx n="2" f="s">
      <ms ns="0" c="0"/>
    </mdx>
    <mdx n="4" f="s">
      <ms ns="1" c="0"/>
    </mdx>
    <mdx n="4" f="s">
      <ms ns="3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<sst xmlns="http://schemas.openxmlformats.org/spreadsheetml/2006/main" count="463" uniqueCount="209">
  <si>
    <t>Account Type</t>
  </si>
  <si>
    <t>Expenses</t>
  </si>
  <si>
    <t>110  General Fund</t>
  </si>
  <si>
    <t>411  Admin</t>
  </si>
  <si>
    <t>412  Downtown</t>
  </si>
  <si>
    <t>413  City Warehouse</t>
  </si>
  <si>
    <t>414  Planning</t>
  </si>
  <si>
    <t>415  Growth &amp; Development</t>
  </si>
  <si>
    <t>416  Business License</t>
  </si>
  <si>
    <t>417  Liberty Center</t>
  </si>
  <si>
    <t>421  Police</t>
  </si>
  <si>
    <t>422  Police Joint Shared</t>
  </si>
  <si>
    <t>423  Fire</t>
  </si>
  <si>
    <t>425  Building Inspection</t>
  </si>
  <si>
    <t>426  Codes Enforcement</t>
  </si>
  <si>
    <t>428  Municipal Court</t>
  </si>
  <si>
    <t>432  Construction</t>
  </si>
  <si>
    <t>433  PW/Maintenance</t>
  </si>
  <si>
    <t>434  Sanitation</t>
  </si>
  <si>
    <t>435  Vehicle Maintenance</t>
  </si>
  <si>
    <t>441  Parks</t>
  </si>
  <si>
    <t>442  Gardens</t>
  </si>
  <si>
    <t>451  Tennis</t>
  </si>
  <si>
    <t>452  Aquatic</t>
  </si>
  <si>
    <t>458  Opera House Auditorium/Annex</t>
  </si>
  <si>
    <t>471  General Obligation Bonds</t>
  </si>
  <si>
    <t>473  Interest Bond</t>
  </si>
  <si>
    <t>481  Appropriations to Other Agencies</t>
  </si>
  <si>
    <t>491  Other</t>
  </si>
  <si>
    <t>493  Employee Fringe Benefits</t>
  </si>
  <si>
    <t>495  Transfers Out</t>
  </si>
  <si>
    <t>110  General Fund Total</t>
  </si>
  <si>
    <t>111  TIF</t>
  </si>
  <si>
    <t>111  TIF Total</t>
  </si>
  <si>
    <t>330  Water &amp; Sewer</t>
  </si>
  <si>
    <t>330  Water &amp; Sewer Total</t>
  </si>
  <si>
    <t>334  Mayesville Water System</t>
  </si>
  <si>
    <t>334  Mayesville Water System Total</t>
  </si>
  <si>
    <t>333  Stormwater</t>
  </si>
  <si>
    <t>333  Stormwater Total</t>
  </si>
  <si>
    <t>212  Accommodations</t>
  </si>
  <si>
    <t>212  Accommodations Total</t>
  </si>
  <si>
    <t>219  Hospitality</t>
  </si>
  <si>
    <t>219  Hospitality Total</t>
  </si>
  <si>
    <t>250  Victim's Assistance</t>
  </si>
  <si>
    <t>250  Victim's Assistance Total</t>
  </si>
  <si>
    <t>Grand Total</t>
  </si>
  <si>
    <t>Capital Outlay &amp; Depreciation</t>
  </si>
  <si>
    <t>Indirect Cost Allocation</t>
  </si>
  <si>
    <t>Materials and Supplies</t>
  </si>
  <si>
    <t>Other</t>
  </si>
  <si>
    <t>Personal Services</t>
  </si>
  <si>
    <t>Puchased Services</t>
  </si>
  <si>
    <t>Transfers</t>
  </si>
  <si>
    <t>Capital Leases</t>
  </si>
  <si>
    <t>Debt Service</t>
  </si>
  <si>
    <t>Appropriations To Other Agencies</t>
  </si>
  <si>
    <t>Contingencies/Reserves</t>
  </si>
  <si>
    <t>Revenue</t>
  </si>
  <si>
    <t>Taxes</t>
  </si>
  <si>
    <t>Property Tax Revenue</t>
  </si>
  <si>
    <t>Payment in Lieu of Taxes</t>
  </si>
  <si>
    <t>Licenses, Permits, and Franchise Fees</t>
  </si>
  <si>
    <t>Business License</t>
  </si>
  <si>
    <t>Franchise Fees</t>
  </si>
  <si>
    <t>Building Permits</t>
  </si>
  <si>
    <t>State Shared Revenues</t>
  </si>
  <si>
    <t>Local Government Fund</t>
  </si>
  <si>
    <t>County Shared Expense</t>
  </si>
  <si>
    <t>Business License Administration</t>
  </si>
  <si>
    <t>Planning &amp; Inspection</t>
  </si>
  <si>
    <t>Law Enforcement Center</t>
  </si>
  <si>
    <t>Fire Service</t>
  </si>
  <si>
    <t>Shaw Base Defense</t>
  </si>
  <si>
    <t>C Funds/City Road Surfacing</t>
  </si>
  <si>
    <t>Road User Fee</t>
  </si>
  <si>
    <t>Sumter School District Shared Expense</t>
  </si>
  <si>
    <t>School Resource Officers</t>
  </si>
  <si>
    <t>Fines &amp; Forfeitures</t>
  </si>
  <si>
    <t>Court Fines</t>
  </si>
  <si>
    <t>Parking Penalties</t>
  </si>
  <si>
    <t>Use of Money &amp; Property</t>
  </si>
  <si>
    <t>Charges for Fire/Rescue</t>
  </si>
  <si>
    <t>Container Rental/User Charges</t>
  </si>
  <si>
    <t>Interest on Investment</t>
  </si>
  <si>
    <t>Miscellaneous Revenue</t>
  </si>
  <si>
    <t>Other Financing Sources</t>
  </si>
  <si>
    <t>Planning Fees</t>
  </si>
  <si>
    <t>Recycling Income</t>
  </si>
  <si>
    <t>Rental on Property</t>
  </si>
  <si>
    <t>Sale of Fixed Assets</t>
  </si>
  <si>
    <t>Sanitation Fee</t>
  </si>
  <si>
    <t>Transfers (In)</t>
  </si>
  <si>
    <t>Water Sales</t>
  </si>
  <si>
    <t>Sewer Sales</t>
  </si>
  <si>
    <t>Water &amp; Sewer Connections</t>
  </si>
  <si>
    <t>Late Charges/Penalties/Reconnect Fees</t>
  </si>
  <si>
    <t>Fire Protection Charges</t>
  </si>
  <si>
    <t>Bill Collection Fees</t>
  </si>
  <si>
    <t>Tipping Fee/Sludge Sales</t>
  </si>
  <si>
    <t>Bad Debt Recovery</t>
  </si>
  <si>
    <t>Application Fee</t>
  </si>
  <si>
    <t>Management Fees</t>
  </si>
  <si>
    <t>Miscellaneous Fees</t>
  </si>
  <si>
    <t>Stormwater Fund</t>
  </si>
  <si>
    <t>Stormwater Fees</t>
  </si>
  <si>
    <t>Accommodations Fees</t>
  </si>
  <si>
    <t>Hospitality Fees</t>
  </si>
  <si>
    <t>General</t>
  </si>
  <si>
    <t>Enterprise</t>
  </si>
  <si>
    <t>Accommodations</t>
  </si>
  <si>
    <t xml:space="preserve">Hospitality </t>
  </si>
  <si>
    <t>Victims</t>
  </si>
  <si>
    <t>Total</t>
  </si>
  <si>
    <t>Fund</t>
  </si>
  <si>
    <t>Funds</t>
  </si>
  <si>
    <t>Assistance</t>
  </si>
  <si>
    <t>Budget</t>
  </si>
  <si>
    <t>Revenues and Other Financing Sources</t>
  </si>
  <si>
    <t xml:space="preserve">   Property Taxes (Includes TIF)</t>
  </si>
  <si>
    <t xml:space="preserve">   Licenses, Permits and Franchise Fees</t>
  </si>
  <si>
    <t xml:space="preserve">   Local Accommodation Fees</t>
  </si>
  <si>
    <t xml:space="preserve">   Local Hospitality Fees</t>
  </si>
  <si>
    <t xml:space="preserve">   Intergovernmental Revenue</t>
  </si>
  <si>
    <t xml:space="preserve">      State government</t>
  </si>
  <si>
    <t xml:space="preserve">      Local government</t>
  </si>
  <si>
    <t xml:space="preserve">   Charges for Services</t>
  </si>
  <si>
    <t xml:space="preserve">       Water and Sewer</t>
  </si>
  <si>
    <t xml:space="preserve">       Stormwater</t>
  </si>
  <si>
    <t xml:space="preserve">       Sanitation Fees and Container Rentals </t>
  </si>
  <si>
    <t xml:space="preserve">       Rents and Other</t>
  </si>
  <si>
    <t xml:space="preserve">   Fines, Fees and Forfeitures</t>
  </si>
  <si>
    <t xml:space="preserve">   Interest Income</t>
  </si>
  <si>
    <t xml:space="preserve">   Other Financing Sources</t>
  </si>
  <si>
    <t xml:space="preserve">        Transfers In</t>
  </si>
  <si>
    <t xml:space="preserve">        Sale of Capital Assets</t>
  </si>
  <si>
    <t xml:space="preserve">        Capital Lease Proceeds</t>
  </si>
  <si>
    <t xml:space="preserve">        Appropriation from Fund Balance</t>
  </si>
  <si>
    <t xml:space="preserve">Total Revenues and Other Sources      </t>
  </si>
  <si>
    <t>Expenditures/Expenses</t>
  </si>
  <si>
    <t xml:space="preserve">   Public Safety</t>
  </si>
  <si>
    <t xml:space="preserve">   Public Works</t>
  </si>
  <si>
    <t xml:space="preserve">   Parks and Gardens</t>
  </si>
  <si>
    <t xml:space="preserve">   Culture and Recreation</t>
  </si>
  <si>
    <t xml:space="preserve">   Economic Development</t>
  </si>
  <si>
    <t xml:space="preserve">   Water and Sewer </t>
  </si>
  <si>
    <t xml:space="preserve">   Stormwater</t>
  </si>
  <si>
    <t xml:space="preserve">   Appropriations to Other Agencies</t>
  </si>
  <si>
    <t xml:space="preserve">   Other</t>
  </si>
  <si>
    <t xml:space="preserve">   Other Financing Uses</t>
  </si>
  <si>
    <t xml:space="preserve">   Employee Fringe Benefits</t>
  </si>
  <si>
    <t xml:space="preserve">   Transfers to Other Funds</t>
  </si>
  <si>
    <t>Total Expenditures and Other Uses</t>
  </si>
  <si>
    <t>Water &amp; Sewer</t>
  </si>
  <si>
    <t>Misc. Adjustments/Reimbursements</t>
  </si>
  <si>
    <t>Other Programs/Community Promotions</t>
  </si>
  <si>
    <t>467  Economic Development</t>
  </si>
  <si>
    <t>502  Utility Billing</t>
  </si>
  <si>
    <t>503  Water &amp; Sewer Distribution</t>
  </si>
  <si>
    <t>504  Mechanical Maintenance</t>
  </si>
  <si>
    <t>505  Water Plants</t>
  </si>
  <si>
    <t>507  Electrical Maintenance</t>
  </si>
  <si>
    <t>509  Engineering</t>
  </si>
  <si>
    <t>573  Interest Revenue Bonds</t>
  </si>
  <si>
    <t>591  Water &amp; Sewer, Other</t>
  </si>
  <si>
    <t>593  Purchased Services Insurance</t>
  </si>
  <si>
    <t>508  Stormwater System</t>
  </si>
  <si>
    <t>41  General Government</t>
  </si>
  <si>
    <t>42  Public Safety</t>
  </si>
  <si>
    <t>43  Public Works</t>
  </si>
  <si>
    <t>44  Parks &amp; Gardens</t>
  </si>
  <si>
    <t>45  Culture &amp; Recreation</t>
  </si>
  <si>
    <t>46  Community &amp; Economic Development</t>
  </si>
  <si>
    <t>47  Debt Service</t>
  </si>
  <si>
    <t>48  Approp to Other Agencies</t>
  </si>
  <si>
    <t>49  Other</t>
  </si>
  <si>
    <t>50  Departmental</t>
  </si>
  <si>
    <t>57  Debt Service</t>
  </si>
  <si>
    <t>59  Other</t>
  </si>
  <si>
    <t>41  General Government Total</t>
  </si>
  <si>
    <t>42  Public Safety Total</t>
  </si>
  <si>
    <t>43  Public Works Total</t>
  </si>
  <si>
    <t>44  Parks &amp; Gardens Total</t>
  </si>
  <si>
    <t>45  Culture &amp; Recreation Total</t>
  </si>
  <si>
    <t>46  Community &amp; Economic Development Total</t>
  </si>
  <si>
    <t>47  Debt Service Total</t>
  </si>
  <si>
    <t>48  Approp to Other Agencies Total</t>
  </si>
  <si>
    <t>49  Other Total</t>
  </si>
  <si>
    <t>50  Departmental Total</t>
  </si>
  <si>
    <t>57  Debt Service Total</t>
  </si>
  <si>
    <t>59  Other Total</t>
  </si>
  <si>
    <t>Fund/TIF</t>
  </si>
  <si>
    <t xml:space="preserve">   General Government</t>
  </si>
  <si>
    <t xml:space="preserve">   Debt Service (includes TIF)</t>
  </si>
  <si>
    <t>Special Projects/Events</t>
  </si>
  <si>
    <t>Fund / Classification</t>
  </si>
  <si>
    <t>Fund / Dept. / Classification</t>
  </si>
  <si>
    <t>575  Agency Fees</t>
  </si>
  <si>
    <t>Adopted</t>
  </si>
  <si>
    <t>Amendment</t>
  </si>
  <si>
    <t>Amended</t>
  </si>
  <si>
    <t>Fiscal Calendar 2025</t>
  </si>
  <si>
    <t>466  Community Dev. / Hope Centers</t>
  </si>
  <si>
    <t>506  Wastewater</t>
  </si>
  <si>
    <t>Fiscal</t>
  </si>
  <si>
    <t>501  Administrative</t>
  </si>
  <si>
    <t>501  Contracts, Transfers, and Reserve</t>
  </si>
  <si>
    <t>Exhibit A: Budget 2025 Revenues and Expenditures Summary Amended</t>
  </si>
  <si>
    <t xml:space="preserve">   Capital Contributions &amp;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</si>
</sst>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1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pivotButton="1" applyFont="1"/>
    <xf numFmtId="0" fontId="1" fillId="0" borderId="0" xfId="0" applyFont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41" fontId="5" fillId="0" borderId="0" xfId="1" applyNumberFormat="1" applyFont="1"/>
    <xf numFmtId="0" fontId="4" fillId="0" borderId="0" xfId="1" applyFont="1" applyAlignment="1">
      <alignment horizontal="left"/>
    </xf>
    <xf numFmtId="41" fontId="4" fillId="0" borderId="0" xfId="1" applyNumberFormat="1" applyFont="1"/>
    <xf numFmtId="41" fontId="4" fillId="0" borderId="1" xfId="1" applyNumberFormat="1" applyFont="1" applyBorder="1"/>
    <xf numFmtId="0" fontId="3" fillId="0" borderId="0" xfId="1" applyFont="1"/>
    <xf numFmtId="0" fontId="6" fillId="0" borderId="0" xfId="1" applyFont="1"/>
    <xf numFmtId="0" fontId="1" fillId="0" borderId="0" xfId="0" applyFont="1" applyAlignment="1">
      <alignment horizontal="left" indent="3"/>
    </xf>
    <xf numFmtId="164" fontId="5" fillId="0" borderId="0" xfId="2" applyNumberFormat="1" applyFont="1"/>
    <xf numFmtId="164" fontId="5" fillId="0" borderId="0" xfId="2" applyNumberFormat="1" applyFont="1" applyFill="1"/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149"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alignment horizontal="center"/>
    </dxf>
    <dxf>
      <alignment horizontal="center"/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nathan Flinchum" refreshedDate="45805.399697685185" backgroundQuery="1" createdVersion="8" refreshedVersion="8" minRefreshableVersion="3" recordCount="0" supportSubquery="1" supportAdvancedDrill="1" xr:uid="{5F177961-247C-41F6-BF78-4BECE02C45BB}">
  <cacheSource type="external" connectionId="5"/>
  <cacheFields count="27">
    <cacheField name="[GL Date].[Fiscal].[Fiscal Year]" caption="Fiscal Year" numFmtId="0" hierarchy="146" level="1">
      <sharedItems containsSemiMixedTypes="0" containsString="0"/>
    </cacheField>
    <cacheField name="[GL Date].[Fiscal].[Fiscal Quarter]" caption="Fiscal Quarter" numFmtId="0" hierarchy="146" level="2">
      <sharedItems containsSemiMixedTypes="0" containsString="0"/>
    </cacheField>
    <cacheField name="[GL Date].[Fiscal].[Fiscal Month]" caption="Fiscal Month" numFmtId="0" hierarchy="146" level="3">
      <sharedItems containsSemiMixedTypes="0" containsString="0"/>
    </cacheField>
    <cacheField name="[GL Date].[Fiscal].[Fiscal Day]" caption="Fiscal Day" numFmtId="0" hierarchy="146" level="4">
      <sharedItems containsSemiMixedTypes="0" containsString="0"/>
    </cacheField>
    <cacheField name="[GL Date].[Fiscal].[Fiscal Quarter].[Fiscal Year]" caption="Fiscal Year" propertyName="Fiscal Year" numFmtId="0" hierarchy="146" level="2" memberPropertyField="1">
      <sharedItems containsSemiMixedTypes="0" containsString="0"/>
    </cacheField>
    <cacheField name="[GL Date].[Fiscal].[Fiscal Month].[Fiscal Quarter]" caption="Fiscal Quarter" propertyName="Fiscal Quarter" numFmtId="0" hierarchy="146" level="3" memberPropertyField="1">
      <sharedItems containsSemiMixedTypes="0" containsString="0"/>
    </cacheField>
    <cacheField name="[GL Date].[Fiscal].[Fiscal Day].[Fiscal Month]" caption="Fiscal Month" propertyName="Fiscal Month" numFmtId="0" hierarchy="146" level="4" memberPropertyField="1">
      <sharedItems containsSemiMixedTypes="0" containsString="0"/>
    </cacheField>
    <cacheField name="[GL Date].[Fiscal].[Fiscal Day].[Fiscal Week]" caption="Fiscal Week" propertyName="Fiscal Week" numFmtId="0" hierarchy="146" level="4" memberPropertyField="1">
      <sharedItems containsSemiMixedTypes="0" containsString="0"/>
    </cacheField>
    <cacheField name="[Offsetting Org Set].[Organization].[Level 1]" caption="Level 1" numFmtId="0" hierarchy="195" level="1">
      <sharedItems containsSemiMixedTypes="0" containsString="0"/>
    </cacheField>
    <cacheField name="[Offsetting Org Set].[Organization].[Level 2]" caption="Level 2" numFmtId="0" hierarchy="195" level="2">
      <sharedItems containsSemiMixedTypes="0" containsString="0"/>
    </cacheField>
    <cacheField name="[Offsetting Org Set].[Organization].[Level 3]" caption="Level 3" numFmtId="0" hierarchy="195" level="3">
      <sharedItems containsSemiMixedTypes="0" containsString="0"/>
    </cacheField>
    <cacheField name="[Offsetting Org Set].[Organization].[Level 4]" caption="Level 4" numFmtId="0" hierarchy="195" level="4">
      <sharedItems containsSemiMixedTypes="0" containsString="0"/>
    </cacheField>
    <cacheField name="[Offsetting Org Set].[Organization].[Level 5]" caption="Level 5" numFmtId="0" hierarchy="195" level="5">
      <sharedItems containsSemiMixedTypes="0" containsString="0"/>
    </cacheField>
    <cacheField name="[Offsetting Org Set].[Organization].[Level 6]" caption="Level 6" numFmtId="0" hierarchy="195" level="6">
      <sharedItems containsSemiMixedTypes="0" containsString="0"/>
    </cacheField>
    <cacheField name="[Organization Set].[Organization].[Level 1]" caption="Level 1" numFmtId="0" hierarchy="212" level="1">
      <sharedItems count="8">
        <s v="[Organization Set].[Organization].[Level 1].&amp;[110  General Fund]" c="110  General Fund"/>
        <s v="[Organization Set].[Organization].[Level 1].&amp;[111  TIF]" c="111  TIF"/>
        <s v="[Organization Set].[Organization].[Level 1].&amp;[212  Accommodations]" c="212  Accommodations"/>
        <s v="[Organization Set].[Organization].[Level 1].&amp;[219  Hospitality]" c="219  Hospitality"/>
        <s v="[Organization Set].[Organization].[Level 1].&amp;[250  Victim's Assistance]" c="250  Victim's Assistance"/>
        <s v="[Organization Set].[Organization].[Level 1].&amp;[330  Water &amp; Sewer]" c="330  Water &amp; Sewer"/>
        <s v="[Organization Set].[Organization].[Level 1].&amp;[333  Stormwater]" c="333  Stormwater"/>
        <s v="[Organization Set].[Organization].[Level 1].&amp;[334  Mayesville Water System]" c="334  Mayesville Water System"/>
      </sharedItems>
    </cacheField>
    <cacheField name="[Organization Set].[Organization].[Level 2]" caption="Level 2" numFmtId="0" hierarchy="212" level="2">
      <sharedItems count="24">
        <s v="[Organization Set].[Organization].[Level 1].&amp;[110  General Fund].&amp;[41  General Government]" c="41  General Government"/>
        <s v="[Organization Set].[Organization].[Level 1].&amp;[110  General Fund].&amp;[42  Public Safety]" c="42  Public Safety"/>
        <s v="[Organization Set].[Organization].[Level 1].&amp;[110  General Fund].&amp;[43  Public Works]" c="43  Public Works"/>
        <s v="[Organization Set].[Organization].[Level 1].&amp;[110  General Fund].&amp;[44  Parks &amp; Gardens]" c="44  Parks &amp; Gardens"/>
        <s v="[Organization Set].[Organization].[Level 1].&amp;[110  General Fund].&amp;[45  Culture &amp; Recreation]" c="45  Culture &amp; Recreation"/>
        <s v="[Organization Set].[Organization].[Level 1].&amp;[110  General Fund].&amp;[46  Community &amp; Economic Development]" c="46  Community &amp; Economic Development"/>
        <s v="[Organization Set].[Organization].[Level 1].&amp;[110  General Fund].&amp;[47  Debt Service]" c="47  Debt Service"/>
        <s v="[Organization Set].[Organization].[Level 1].&amp;[110  General Fund].&amp;[48  Approp to Other Agencies]" c="48  Approp to Other Agencies"/>
        <s v="[Organization Set].[Organization].[Level 1].&amp;[110  General Fund].&amp;[49  Other]" c="49  Other"/>
        <s v="[Organization Set].[Organization].[Level 1].&amp;[111  TIF].&amp;[46  Community &amp; Economic Development]" c="46  Community &amp; Economic Development"/>
        <s v="[Organization Set].[Organization].[Level 1].&amp;[111  TIF].&amp;[47  Debt Service]" c="47  Debt Service"/>
        <s v="[Organization Set].[Organization].[Level 1].&amp;[212  Accommodations].&amp;[46  Community &amp; Economic Development]" c="46  Community &amp; Economic Development"/>
        <s v="[Organization Set].[Organization].[Level 1].&amp;[212  Accommodations].&amp;[49  Other]" c="49  Other"/>
        <s v="[Organization Set].[Organization].[Level 1].&amp;[219  Hospitality].&amp;[44  Parks &amp; Gardens]" c="44  Parks &amp; Gardens"/>
        <s v="[Organization Set].[Organization].[Level 1].&amp;[219  Hospitality].&amp;[45  Culture &amp; Recreation]" c="45  Culture &amp; Recreation"/>
        <s v="[Organization Set].[Organization].[Level 1].&amp;[219  Hospitality].&amp;[46  Community &amp; Economic Development]" c="46  Community &amp; Economic Development"/>
        <s v="[Organization Set].[Organization].[Level 1].&amp;[219  Hospitality].&amp;[49  Other]" c="49  Other"/>
        <s v="[Organization Set].[Organization].[Level 1].&amp;[250  Victim's Assistance].&amp;[41  General Government]" c="41  General Government"/>
        <s v="[Organization Set].[Organization].[Level 1].&amp;[330  Water &amp; Sewer].&amp;[50  Departmental]" c="50  Departmental"/>
        <s v="[Organization Set].[Organization].[Level 1].&amp;[330  Water &amp; Sewer].&amp;[57  Debt Service]" c="57  Debt Service"/>
        <s v="[Organization Set].[Organization].[Level 1].&amp;[330  Water &amp; Sewer].&amp;[59  Other]" c="59  Other"/>
        <s v="[Organization Set].[Organization].[Level 1].&amp;[333  Stormwater].&amp;[50  Departmental]" c="50  Departmental"/>
        <s v="[Organization Set].[Organization].[Level 1].&amp;[333  Stormwater].&amp;[59  Other]" c="59  Other"/>
        <s v="[Organization Set].[Organization].[Level 1].&amp;[334  Mayesville Water System].&amp;[50  Departmental]" c="50  Departmental"/>
      </sharedItems>
    </cacheField>
    <cacheField name="[Organization Set].[Organization].[Level 3]" caption="Level 3" numFmtId="0" hierarchy="212" level="3">
      <sharedItems count="59">
        <s v="[Organization Set].[Organization].[Level 1].&amp;[110  General Fund].&amp;[41  General Government].&amp;[411  Admin]" c="411  Admin"/>
        <s v="[Organization Set].[Organization].[Level 1].&amp;[110  General Fund].&amp;[41  General Government].&amp;[412  Downtown]" c="412  Downtown"/>
        <s v="[Organization Set].[Organization].[Level 1].&amp;[110  General Fund].&amp;[41  General Government].&amp;[413  City Warehouse]" c="413  City Warehouse"/>
        <s v="[Organization Set].[Organization].[Level 1].&amp;[110  General Fund].&amp;[41  General Government].&amp;[414  Planning]" c="414  Planning"/>
        <s v="[Organization Set].[Organization].[Level 1].&amp;[110  General Fund].&amp;[41  General Government].&amp;[415  Growth &amp; Development]" c="415  Growth &amp; Development"/>
        <s v="[Organization Set].[Organization].[Level 1].&amp;[110  General Fund].&amp;[41  General Government].&amp;[416  Business License]" c="416  Business License"/>
        <s v="[Organization Set].[Organization].[Level 1].&amp;[110  General Fund].&amp;[41  General Government].&amp;[417  Liberty Center]" c="417  Liberty Center"/>
        <s v="[Organization Set].[Organization].[Level 1].&amp;[110  General Fund].&amp;[42  Public Safety].&amp;[421  Police]" c="421  Police"/>
        <s v="[Organization Set].[Organization].[Level 1].&amp;[110  General Fund].&amp;[42  Public Safety].&amp;[422  Police Joint Shared]" c="422  Police Joint Shared"/>
        <s v="[Organization Set].[Organization].[Level 1].&amp;[110  General Fund].&amp;[42  Public Safety].&amp;[423  Fire]" c="423  Fire"/>
        <s v="[Organization Set].[Organization].[Level 1].&amp;[110  General Fund].&amp;[42  Public Safety].&amp;[425  Building Inspection]" c="425  Building Inspection"/>
        <s v="[Organization Set].[Organization].[Level 1].&amp;[110  General Fund].&amp;[42  Public Safety].&amp;[426  Codes Enforcement]" c="426  Codes Enforcement"/>
        <s v="[Organization Set].[Organization].[Level 1].&amp;[110  General Fund].&amp;[42  Public Safety].&amp;[428  Municipal Court]" c="428  Municipal Court"/>
        <s v="[Organization Set].[Organization].[Level 1].&amp;[110  General Fund].&amp;[43  Public Works].&amp;[432  Construction]" c="432  Construction"/>
        <s v="[Organization Set].[Organization].[Level 1].&amp;[110  General Fund].&amp;[43  Public Works].&amp;[433  PW/Maintenance]" c="433  PW/Maintenance"/>
        <s v="[Organization Set].[Organization].[Level 1].&amp;[110  General Fund].&amp;[43  Public Works].&amp;[434  Sanitation]" c="434  Sanitation"/>
        <s v="[Organization Set].[Organization].[Level 1].&amp;[110  General Fund].&amp;[43  Public Works].&amp;[435  Vehicle Maintenance]" c="435  Vehicle Maintenance"/>
        <s v="[Organization Set].[Organization].[Level 1].&amp;[110  General Fund].&amp;[44  Parks &amp; Gardens].&amp;[441  Parks]" c="441  Parks"/>
        <s v="[Organization Set].[Organization].[Level 1].&amp;[110  General Fund].&amp;[44  Parks &amp; Gardens].&amp;[442  Gardens]" c="442  Gardens"/>
        <s v="[Organization Set].[Organization].[Level 1].&amp;[110  General Fund].&amp;[45  Culture &amp; Recreation].&amp;[451  Tennis]" c="451  Tennis"/>
        <s v="[Organization Set].[Organization].[Level 1].&amp;[110  General Fund].&amp;[45  Culture &amp; Recreation].&amp;[452  Aquatic]" c="452  Aquatic"/>
        <s v="[Organization Set].[Organization].[Level 1].&amp;[110  General Fund].&amp;[45  Culture &amp; Recreation].&amp;[458  Opera House Auditorium/Annex]" c="458  Opera House Auditorium/Annex"/>
        <s v="[Organization Set].[Organization].[Level 1].&amp;[110  General Fund].&amp;[46  Community &amp; Economic Development].&amp;[466  Community Dev. / Hope Centers]" c="466  Community Dev. / Hope Centers"/>
        <s v="[Organization Set].[Organization].[Level 1].&amp;[110  General Fund].&amp;[46  Community &amp; Economic Development].&amp;[467  Economic Development]" c="467  Economic Development"/>
        <s v="[Organization Set].[Organization].[Level 1].&amp;[110  General Fund].&amp;[47  Debt Service].&amp;[471  General Obligation Bonds]" c="471  General Obligation Bonds"/>
        <s v="[Organization Set].[Organization].[Level 1].&amp;[110  General Fund].&amp;[47  Debt Service].&amp;[473  Interest Bond]" c="473  Interest Bond"/>
        <s v="[Organization Set].[Organization].[Level 1].&amp;[110  General Fund].&amp;[48  Approp to Other Agencies].&amp;[481  Appropriations to Other Agencies]" c="481  Appropriations to Other Agencies"/>
        <s v="[Organization Set].[Organization].[Level 1].&amp;[110  General Fund].&amp;[49  Other].&amp;[491  Other]" c="491  Other"/>
        <s v="[Organization Set].[Organization].[Level 1].&amp;[110  General Fund].&amp;[49  Other].&amp;[493  Employee Fringe Benefits]" c="493  Employee Fringe Benefits"/>
        <s v="[Organization Set].[Organization].[Level 1].&amp;[110  General Fund].&amp;[49  Other].&amp;[495  Transfers Out]" c="495  Transfers Out"/>
        <s v="[Organization Set].[Organization].[Level 1].&amp;[111  TIF].&amp;[46  Community &amp; Economic Development].&amp;[467  Economic Development]" c="467  Economic Development"/>
        <s v="[Organization Set].[Organization].[Level 1].&amp;[111  TIF].&amp;[47  Debt Service].&amp;[471  General Obligation Bonds]" c="471  General Obligation Bonds"/>
        <s v="[Organization Set].[Organization].[Level 1].&amp;[111  TIF].&amp;[47  Debt Service].&amp;[473  Interest Bond]" c="473  Interest Bond"/>
        <s v="[Organization Set].[Organization].[Level 1].&amp;[212  Accommodations].&amp;[46  Community &amp; Economic Development].&amp;[467  Economic Development]" c="467  Economic Development"/>
        <s v="[Organization Set].[Organization].[Level 1].&amp;[212  Accommodations].&amp;[49  Other].&amp;[495  Transfers Out]" c="495  Transfers Out"/>
        <s v="[Organization Set].[Organization].[Level 1].&amp;[219  Hospitality].&amp;[44  Parks &amp; Gardens].&amp;[441  Parks]" c="441  Parks"/>
        <s v="[Organization Set].[Organization].[Level 1].&amp;[219  Hospitality].&amp;[45  Culture &amp; Recreation].&amp;[452  Aquatic]" c="452  Aquatic"/>
        <s v="[Organization Set].[Organization].[Level 1].&amp;[219  Hospitality].&amp;[46  Community &amp; Economic Development].&amp;[467  Economic Development]" c="467  Economic Development"/>
        <s v="[Organization Set].[Organization].[Level 1].&amp;[219  Hospitality].&amp;[49  Other].&amp;[495  Transfers Out]" c="495  Transfers Out"/>
        <s v="[Organization Set].[Organization].[Level 1].&amp;[250  Victim's Assistance].&amp;[41  General Government].&amp;[411  Admin]" c="411  Admin"/>
        <s v="[Organization Set].[Organization].[Level 1].&amp;[330  Water &amp; Sewer].&amp;[50  Departmental].&amp;[501  Administrative]" c="501  Administrative"/>
        <s v="[Organization Set].[Organization].[Level 1].&amp;[330  Water &amp; Sewer].&amp;[50  Departmental].&amp;[502  Utility Billing]" c="502  Utility Billing"/>
        <s v="[Organization Set].[Organization].[Level 1].&amp;[330  Water &amp; Sewer].&amp;[50  Departmental].&amp;[503  Water &amp; Sewer Distribution]" c="503  Water &amp; Sewer Distribution"/>
        <s v="[Organization Set].[Organization].[Level 1].&amp;[330  Water &amp; Sewer].&amp;[50  Departmental].&amp;[504  Mechanical Maintenance]" c="504  Mechanical Maintenance"/>
        <s v="[Organization Set].[Organization].[Level 1].&amp;[330  Water &amp; Sewer].&amp;[50  Departmental].&amp;[505  Water Plants]" c="505  Water Plants"/>
        <s v="[Organization Set].[Organization].[Level 1].&amp;[330  Water &amp; Sewer].&amp;[50  Departmental].&amp;[506  Wastewater]" c="506  Wastewater"/>
        <s v="[Organization Set].[Organization].[Level 1].&amp;[330  Water &amp; Sewer].&amp;[50  Departmental].&amp;[507  Electrical Maintenance]" c="507  Electrical Maintenance"/>
        <s v="[Organization Set].[Organization].[Level 1].&amp;[330  Water &amp; Sewer].&amp;[50  Departmental].&amp;[509  Engineering]" c="509  Engineering"/>
        <s v="[Organization Set].[Organization].[Level 1].&amp;[330  Water &amp; Sewer].&amp;[57  Debt Service].&amp;[573  Interest Revenue Bonds]" c="573  Interest Revenue Bonds"/>
        <s v="[Organization Set].[Organization].[Level 1].&amp;[330  Water &amp; Sewer].&amp;[57  Debt Service].&amp;[575  Agency Fees]" c="575  Agency Fees"/>
        <s v="[Organization Set].[Organization].[Level 1].&amp;[330  Water &amp; Sewer].&amp;[59  Other].&amp;[591  Water &amp; Sewer, Other]" c="591  Water &amp; Sewer, Other"/>
        <s v="[Organization Set].[Organization].[Level 1].&amp;[330  Water &amp; Sewer].&amp;[59  Other].&amp;[593  Purchased Services Insurance]" c="593  Purchased Services Insurance"/>
        <s v="[Organization Set].[Organization].[Level 1].&amp;[333  Stormwater].&amp;[50  Departmental].&amp;[502  Utility Billing]" c="502  Utility Billing"/>
        <s v="[Organization Set].[Organization].[Level 1].&amp;[333  Stormwater].&amp;[50  Departmental].&amp;[508  Stormwater System]" c="508  Stormwater System"/>
        <s v="[Organization Set].[Organization].[Level 1].&amp;[333  Stormwater].&amp;[59  Other].&amp;[591  Water &amp; Sewer, Other]" c="591  Water &amp; Sewer, Other"/>
        <s v="[Organization Set].[Organization].[Level 1].&amp;[334  Mayesville Water System].&amp;[50  Departmental].&amp;[501  Administrative]" c="501  Administrative"/>
        <s v="[Organization Set].[Organization].[Level 1].&amp;[334  Mayesville Water System].&amp;[50  Departmental].&amp;[502  Utility Billing]" c="502  Utility Billing"/>
        <s v="[Organization Set].[Organization].[Level 1].&amp;[334  Mayesville Water System].&amp;[50  Departmental].&amp;[505  Water Plants]" c="505  Water Plants"/>
        <s v="[Organization Set].[Organization].[Level 1].&amp;[334  Mayesville Water System].&amp;[50  Departmental].&amp;[506  Wastewater]" c="506  Wastewater"/>
      </sharedItems>
    </cacheField>
    <cacheField name="[Organization Set].[Organization].[Level 4]" caption="Level 4" numFmtId="0" hierarchy="212" level="4">
      <sharedItems containsSemiMixedTypes="0" containsString="0"/>
    </cacheField>
    <cacheField name="[Organization Set].[Organization].[Level 5]" caption="Level 5" numFmtId="0" hierarchy="212" level="5">
      <sharedItems containsSemiMixedTypes="0" containsString="0"/>
    </cacheField>
    <cacheField name="[Organization Set].[Organization].[Level 6]" caption="Level 6" numFmtId="0" hierarchy="212" level="6">
      <sharedItems containsSemiMixedTypes="0" containsString="0"/>
    </cacheField>
    <cacheField name="[GL Account].[Account Type].[Account Type]" caption="Account Type" numFmtId="0" hierarchy="107" level="1">
      <sharedItems containsSemiMixedTypes="0" containsString="0"/>
    </cacheField>
    <cacheField name="[Measures].[Adopted Budget]" caption="Adopted Budget" numFmtId="0" hierarchy="395" level="32767"/>
    <cacheField name="[Measures].[Budget Amendments]" caption="Budget Amendments" numFmtId="0" hierarchy="396" level="32767"/>
    <cacheField name="[Measures].[Amended Budget]" caption="Amended Budget" numFmtId="0" hierarchy="416" level="32767"/>
    <cacheField name="[GL Account].[Account Classification].[Classification Level 1]" caption="Classification Level 1" numFmtId="0" hierarchy="93" level="1">
      <sharedItems count="13">
        <s v="[GL Account].[Account Classification].[Classification Level 1].&amp;[Appropriations To Other Agencies]" c="Appropriations To Other Agencies"/>
        <s v="[GL Account].[Account Classification].[Classification Level 1].&amp;[Capital Leases]" c="Capital Leases"/>
        <s v="[GL Account].[Account Classification].[Classification Level 1].&amp;[Capital Outlay &amp; Depreciation]" c="Capital Outlay &amp; Depreciation"/>
        <s v="[GL Account].[Account Classification].[Classification Level 1].&amp;[Contingencies/Reserves]" c="Contingencies/Reserves"/>
        <s v="[GL Account].[Account Classification].[Classification Level 1].&amp;[Debt Service]" c="Debt Service"/>
        <s v="[GL Account].[Account Classification].[Classification Level 1].&amp;[Indirect Cost Allocation]" c="Indirect Cost Allocation"/>
        <s v="[GL Account].[Account Classification].[Classification Level 1].&amp;[Materials and Supplies]" c="Materials and Supplies"/>
        <s v="[GL Account].[Account Classification].[Classification Level 1].&amp;[Misc. Adjustments/Reimbursements]" c="Misc. Adjustments/Reimbursements"/>
        <s v="[GL Account].[Account Classification].[Classification Level 1].&amp;[Other Programs/Community Promotions]" c="Other Programs/Community Promotions"/>
        <s v="[GL Account].[Account Classification].[Classification Level 1].&amp;[Personal Services]" c="Personal Services"/>
        <s v="[GL Account].[Account Classification].[Classification Level 1].&amp;[Puchased Services]" c="Puchased Services"/>
        <s v="[GL Account].[Account Classification].[Classification Level 1].&amp;[Special Projects/Events]" c="Special Projects/Events"/>
        <s v="[GL Account].[Account Classification].[Classification Level 1].&amp;[Transfers]" c="Transfers"/>
      </sharedItems>
    </cacheField>
    <cacheField name="[GL Account].[Account Classification].[Classification Level 2]" caption="Classification Level 2" numFmtId="0" hierarchy="93" level="2">
      <sharedItems containsSemiMixedTypes="0" containsString="0"/>
    </cacheField>
    <cacheField name="[GL Account].[Account Classification].[Classification Level 3]" caption="Classification Level 3" numFmtId="0" hierarchy="93" level="3">
      <sharedItems containsSemiMixedTypes="0" containsString="0"/>
    </cacheField>
  </cacheFields>
  <cacheHierarchies count="444">
    <cacheHierarchy uniqueName="[AP Invoice].[AP Invoice]" caption="AP Invoice" attribute="1" keyAttribute="1" defaultMemberUniqueName="[AP Invoice].[AP Invoice].[All]" allUniqueName="[AP Invoice].[AP Invoice].[All]" dimensionUniqueName="[AP Invoice]" displayFolder="\;Properties" count="0" unbalanced="0"/>
    <cacheHierarchy uniqueName="[AP Invoice].[Department]" caption="Department" attribute="1" defaultMemberUniqueName="[AP Invoice].[Department].[All]" allUniqueName="[AP Invoice].[Department].[All]" dimensionUniqueName="[AP Invoice]" displayFolder="Invoice Details" count="0" unbalanced="0"/>
    <cacheHierarchy uniqueName="[AP Invoice].[Entered User]" caption="Entered User" attribute="1" defaultMemberUniqueName="[AP Invoice].[Entered User].[All]" allUniqueName="[AP Invoice].[Entered User].[All]" dimensionUniqueName="[AP Invoice]" displayFolder="Invoice Details" count="0" unbalanced="0"/>
    <cacheHierarchy uniqueName="[AP Invoice].[Hold Payment Reasons]" caption="Hold Payment Reasons" attribute="1" defaultMemberUniqueName="[AP Invoice].[Hold Payment Reasons].[All]" allUniqueName="[AP Invoice].[Hold Payment Reasons].[All]" dimensionUniqueName="[AP Invoice]" displayFolder="Invoice Details" count="0" unbalanced="0"/>
    <cacheHierarchy uniqueName="[AP Invoice].[Invoice Batch Number]" caption="Invoice Batch Number" attribute="1" defaultMemberUniqueName="[AP Invoice].[Invoice Batch Number].[All]" allUniqueName="[AP Invoice].[Invoice Batch Number].[All]" dimensionUniqueName="[AP Invoice]" displayFolder="Batch Details" count="0" unbalanced="0"/>
    <cacheHierarchy uniqueName="[AP Invoice].[Invoice Batch Status]" caption="Invoice Batch Status" attribute="1" defaultMemberUniqueName="[AP Invoice].[Invoice Batch Status].[All]" allUniqueName="[AP Invoice].[Invoice Batch Status].[All]" dimensionUniqueName="[AP Invoice]" displayFolder="Batch Details" count="0" unbalanced="0"/>
    <cacheHierarchy uniqueName="[AP Invoice].[Invoice Description]" caption="Invoice Description" attribute="1" defaultMemberUniqueName="[AP Invoice].[Invoice Description].[All]" allUniqueName="[AP Invoice].[Invoice Description].[All]" dimensionUniqueName="[AP Invoice]" displayFolder="Invoice Details" count="0" unbalanced="0"/>
    <cacheHierarchy uniqueName="[AP Invoice].[Invoice Number]" caption="Invoice Number" attribute="1" defaultMemberUniqueName="[AP Invoice].[Invoice Number].[All]" allUniqueName="[AP Invoice].[Invoice Number].[All]" dimensionUniqueName="[AP Invoice]" displayFolder="Invoice Details" count="0" unbalanced="0"/>
    <cacheHierarchy uniqueName="[AP Invoice].[Invoice Process Status]" caption="Invoice Process Status" attribute="1" defaultMemberUniqueName="[AP Invoice].[Invoice Process Status].[All]" allUniqueName="[AP Invoice].[Invoice Process Status].[All]" dimensionUniqueName="[AP Invoice]" displayFolder="Invoice Details" count="0" unbalanced="0"/>
    <cacheHierarchy uniqueName="[AR Invoice].[AR Invoice]" caption="AR Invoice" attribute="1" keyAttribute="1" defaultMemberUniqueName="[AR Invoice].[AR Invoice].[All]" allUniqueName="[AR Invoice].[AR Invoice].[All]" dimensionUniqueName="[AR Invoice]" displayFolder="Properties" count="0" unbalanced="0"/>
    <cacheHierarchy uniqueName="[AR Invoice].[AR Invoice Type]" caption="AR Invoice Type" defaultMemberUniqueName="[AR Invoice].[AR Invoice Type].[All]" allUniqueName="[AR Invoice].[AR Invoice Type].[All]" dimensionUniqueName="[AR Invoice]" displayFolder="" count="0" unbalanced="0"/>
    <cacheHierarchy uniqueName="[AR Invoice].[Created By User Name]" caption="Created By User Name" attribute="1" defaultMemberUniqueName="[AR Invoice].[Created By User Name].[All]" allUniqueName="[AR Invoice].[Created By User Name].[All]" dimensionUniqueName="[AR Invoice]" displayFolder="Characteristics - Batch" count="0" unbalanced="0"/>
    <cacheHierarchy uniqueName="[AR Invoice].[Invoice Batch Number]" caption="Invoice Batch Number" attribute="1" defaultMemberUniqueName="[AR Invoice].[Invoice Batch Number].[All]" allUniqueName="[AR Invoice].[Invoice Batch Number].[All]" dimensionUniqueName="[AR Invoice]" displayFolder="Characteristics - Batch" count="0" unbalanced="0"/>
    <cacheHierarchy uniqueName="[AR Invoice].[Invoice Category]" caption="Invoice Category" attribute="1" defaultMemberUniqueName="[AR Invoice].[Invoice Category].[All]" allUniqueName="[AR Invoice].[Invoice Category].[All]" dimensionUniqueName="[AR Invoice]" displayFolder="Characteristics - Invoice" count="0" unbalanced="0"/>
    <cacheHierarchy uniqueName="[AR Invoice].[Invoice Description]" caption="Invoice Description" attribute="1" defaultMemberUniqueName="[AR Invoice].[Invoice Description].[All]" allUniqueName="[AR Invoice].[Invoice Description].[All]" dimensionUniqueName="[AR Invoice]" displayFolder="Characteristics - Invoice" count="0" unbalanced="0"/>
    <cacheHierarchy uniqueName="[AR Invoice].[Invoice Number]" caption="Invoice Number" attribute="1" defaultMemberUniqueName="[AR Invoice].[Invoice Number].[All]" allUniqueName="[AR Invoice].[Invoice Number].[All]" dimensionUniqueName="[AR Invoice]" displayFolder="\" count="0" unbalanced="0"/>
    <cacheHierarchy uniqueName="[AR Invoice].[Invoice Type]" caption="Invoice Type" attribute="1" defaultMemberUniqueName="[AR Invoice].[Invoice Type].[All]" allUniqueName="[AR Invoice].[Invoice Type].[All]" dimensionUniqueName="[AR Invoice]" displayFolder="Characteristics - Invoice" count="0" unbalanced="0"/>
    <cacheHierarchy uniqueName="[AR Invoice].[Narrative]" caption="Narrative" attribute="1" defaultMemberUniqueName="[AR Invoice].[Narrative].[All]" allUniqueName="[AR Invoice].[Narrative].[All]" dimensionUniqueName="[AR Invoice]" displayFolder="Details" count="0" unbalanced="0"/>
    <cacheHierarchy uniqueName="[AR Invoice].[Process Status]" caption="Process Status" attribute="1" defaultMemberUniqueName="[AR Invoice].[Process Status].[All]" allUniqueName="[AR Invoice].[Process Status].[All]" dimensionUniqueName="[AR Invoice]" displayFolder="Characteristics - Invoice" count="0" unbalanced="0"/>
    <cacheHierarchy uniqueName="[Balance Months].[Fiscal Month]" caption="Fiscal Month" attribute="1" defaultMemberUniqueName="[Balance Months].[Fiscal Month].[All]" allUniqueName="[Balance Months].[Fiscal Month].[All]" dimensionUniqueName="[Balance Months]" displayFolder="" count="0" unbalanced="0"/>
    <cacheHierarchy uniqueName="[Balance Months].[Fiscal Month Of Year]" caption="Fiscal Month Of Year" attribute="1" defaultMemberUniqueName="[Balance Months].[Fiscal Month Of Year].[All]" allUniqueName="[Balance Months].[Fiscal Month Of Year].[All]" dimensionUniqueName="[Balance Months]" displayFolder="" count="0" unbalanced="0"/>
    <cacheHierarchy uniqueName="[Balance Months].[Fiscal Year]" caption="Fiscal Year" attribute="1" defaultMemberUniqueName="[Balance Months].[Fiscal Year].[All]" allUniqueName="[Balance Months].[Fiscal Year].[All]" dimensionUniqueName="[Balance Months]" displayFolder="" count="0" unbalanced="0"/>
    <cacheHierarchy uniqueName="[Balance Months].[Rolling Month]" caption="Rolling Month" attribute="1" defaultMemberUniqueName="[Balance Months].[Rolling Month].[All]" allUniqueName="[Balance Months].[Rolling Month].[All]" dimensionUniqueName="[Balance Months]" displayFolder="Rolling Dates" count="0" unbalanced="0"/>
    <cacheHierarchy uniqueName="[Balance Months].[Rolling Year - Fiscal]" caption="Rolling Year - Fiscal" attribute="1" defaultMemberUniqueName="[Balance Months].[Rolling Year - Fiscal].[All]" allUniqueName="[Balance Months].[Rolling Year - Fiscal].[All]" dimensionUniqueName="[Balance Months]" displayFolder="Rolling Dates" count="0" unbalanced="0"/>
    <cacheHierarchy uniqueName="[Balance Sheet Journal Type].[Journal Type]" caption="Journal Type" attribute="1" defaultMemberUniqueName="[Balance Sheet Journal Type].[Journal Type].[All]" allUniqueName="[Balance Sheet Journal Type].[Journal Type].[All]" dimensionUniqueName="[Balance Sheet Journal Type]" displayFolder="" count="0" unbalanced="0"/>
    <cacheHierarchy uniqueName="[Check].[Address Line 1]" caption="Address Line 1" attribute="1" defaultMemberUniqueName="[Check].[Address Line 1].[All]" allUniqueName="[Check].[Address Line 1].[All]" dimensionUniqueName="[Check]" displayFolder="Details\Address" count="0" unbalanced="0"/>
    <cacheHierarchy uniqueName="[Check].[Address Line 2]" caption="Address Line 2" attribute="1" defaultMemberUniqueName="[Check].[Address Line 2].[All]" allUniqueName="[Check].[Address Line 2].[All]" dimensionUniqueName="[Check]" displayFolder="Details\Address" count="0" unbalanced="0"/>
    <cacheHierarchy uniqueName="[Check].[Address Line 3]" caption="Address Line 3" attribute="1" defaultMemberUniqueName="[Check].[Address Line 3].[All]" allUniqueName="[Check].[Address Line 3].[All]" dimensionUniqueName="[Check]" displayFolder="Details\Address" count="0" unbalanced="0"/>
    <cacheHierarchy uniqueName="[Check].[Address Name]" caption="Address Name" attribute="1" defaultMemberUniqueName="[Check].[Address Name].[All]" allUniqueName="[Check].[Address Name].[All]" dimensionUniqueName="[Check]" displayFolder="Details\Address" count="0" unbalanced="0"/>
    <cacheHierarchy uniqueName="[Check].[Check]" caption="Check" attribute="1" keyAttribute="1" defaultMemberUniqueName="[Check].[Check].[All]" allUniqueName="[Check].[Check].[All]" dimensionUniqueName="[Check]" displayFolder="Properties" count="0" unbalanced="0"/>
    <cacheHierarchy uniqueName="[Check].[Check Amount]" caption="Check Amount" attribute="1" defaultMemberUniqueName="[Check].[Check Amount].[All]" allUniqueName="[Check].[Check Amount].[All]" dimensionUniqueName="[Check]" displayFolder="Details" count="0" unbalanced="0"/>
    <cacheHierarchy uniqueName="[Check].[Check Number]" caption="Check Number" attribute="1" defaultMemberUniqueName="[Check].[Check Number].[All]" allUniqueName="[Check].[Check Number].[All]" dimensionUniqueName="[Check]" displayFolder="" count="0" unbalanced="0"/>
    <cacheHierarchy uniqueName="[Check].[Check Status]" caption="Check Status" attribute="1" defaultMemberUniqueName="[Check].[Check Status].[All]" allUniqueName="[Check].[Check Status].[All]" dimensionUniqueName="[Check]" displayFolder="Characteristics" count="0" unbalanced="0"/>
    <cacheHierarchy uniqueName="[Check].[Check Type]" caption="Check Type" attribute="1" defaultMemberUniqueName="[Check].[Check Type].[All]" allUniqueName="[Check].[Check Type].[All]" dimensionUniqueName="[Check]" displayFolder="Characteristics" count="0" unbalanced="0"/>
    <cacheHierarchy uniqueName="[Check].[City]" caption="City" attribute="1" defaultMemberUniqueName="[Check].[City].[All]" allUniqueName="[Check].[City].[All]" dimensionUniqueName="[Check]" displayFolder="Details\Address" count="0" unbalanced="0"/>
    <cacheHierarchy uniqueName="[Check].[Direct Deposit Account]" caption="Direct Deposit Account" attribute="1" defaultMemberUniqueName="[Check].[Direct Deposit Account].[All]" allUniqueName="[Check].[Direct Deposit Account].[All]" dimensionUniqueName="[Check]" displayFolder="Details" count="0" unbalanced="0"/>
    <cacheHierarchy uniqueName="[Check].[First Name]" caption="First Name" attribute="1" defaultMemberUniqueName="[Check].[First Name].[All]" allUniqueName="[Check].[First Name].[All]" dimensionUniqueName="[Check]" displayFolder="Details\Name" count="0" unbalanced="0"/>
    <cacheHierarchy uniqueName="[Check].[Last Name]" caption="Last Name" attribute="1" defaultMemberUniqueName="[Check].[Last Name].[All]" allUniqueName="[Check].[Last Name].[All]" dimensionUniqueName="[Check]" displayFolder="Details\Name" count="0" unbalanced="0"/>
    <cacheHierarchy uniqueName="[Check].[Middle Name]" caption="Middle Name" attribute="1" defaultMemberUniqueName="[Check].[Middle Name].[All]" allUniqueName="[Check].[Middle Name].[All]" dimensionUniqueName="[Check]" displayFolder="Details\Name" count="0" unbalanced="0"/>
    <cacheHierarchy uniqueName="[Check].[Source]" caption="Source" attribute="1" defaultMemberUniqueName="[Check].[Source].[All]" allUniqueName="[Check].[Source].[All]" dimensionUniqueName="[Check]" displayFolder="Characteristics" count="0" unbalanced="0"/>
    <cacheHierarchy uniqueName="[Check].[Standard Name]" caption="Standard Name" attribute="1" defaultMemberUniqueName="[Check].[Standard Name].[All]" allUniqueName="[Check].[Standard Name].[All]" dimensionUniqueName="[Check]" displayFolder="Characteristics" count="0" unbalanced="0"/>
    <cacheHierarchy uniqueName="[Check].[State]" caption="State" attribute="1" defaultMemberUniqueName="[Check].[State].[All]" allUniqueName="[Check].[State].[All]" dimensionUniqueName="[Check]" displayFolder="Details\Address" count="0" unbalanced="0"/>
    <cacheHierarchy uniqueName="[Check].[Stop Date]" caption="Stop Date" attribute="1" defaultMemberUniqueName="[Check].[Stop Date].[All]" allUniqueName="[Check].[Stop Date].[All]" dimensionUniqueName="[Check]" displayFolder="Details\Dates" count="0" unbalanced="0"/>
    <cacheHierarchy uniqueName="[Check].[Transaction Date]" caption="Transaction Date" attribute="1" defaultMemberUniqueName="[Check].[Transaction Date].[All]" allUniqueName="[Check].[Transaction Date].[All]" dimensionUniqueName="[Check]" displayFolder="Details\Dates" count="0" unbalanced="0"/>
    <cacheHierarchy uniqueName="[Check].[Transaction Description]" caption="Transaction Description" attribute="1" defaultMemberUniqueName="[Check].[Transaction Description].[All]" allUniqueName="[Check].[Transaction Description].[All]" dimensionUniqueName="[Check]" displayFolder="Details" count="0" unbalanced="0"/>
    <cacheHierarchy uniqueName="[Check].[Zip]" caption="Zip" attribute="1" defaultMemberUniqueName="[Check].[Zip].[All]" allUniqueName="[Check].[Zip].[All]" dimensionUniqueName="[Check]" displayFolder="Details\Address" count="0" unbalanced="0"/>
    <cacheHierarchy uniqueName="[Customer].[Active Status]" caption="Active Status" attribute="1" defaultMemberUniqueName="[Customer].[Active Status].[All]" allUniqueName="[Customer].[Active Status].[All]" dimensionUniqueName="[Customer]" displayFolder="" count="0" unbalanced="0"/>
    <cacheHierarchy uniqueName="[Customer].[Contact Active Status]" caption="Contact Active Status" attribute="1" defaultMemberUniqueName="[Customer].[Contact Active Status].[All]" allUniqueName="[Customer].[Contact Active Status].[All]" dimensionUniqueName="[Customer]" displayFolder="Contact" count="0" unbalanced="0"/>
    <cacheHierarchy uniqueName="[Customer].[Contact Address]" caption="Contact Address" attribute="1" defaultMemberUniqueName="[Customer].[Contact Address].[All]" allUniqueName="[Customer].[Contact Address].[All]" dimensionUniqueName="[Customer]" displayFolder="Contact" count="0" unbalanced="0"/>
    <cacheHierarchy uniqueName="[Customer].[Contact Alternate Phone Number]" caption="Contact Alternate Phone Number" attribute="1" defaultMemberUniqueName="[Customer].[Contact Alternate Phone Number].[All]" allUniqueName="[Customer].[Contact Alternate Phone Number].[All]" dimensionUniqueName="[Customer]" displayFolder="Contact" count="0" unbalanced="0"/>
    <cacheHierarchy uniqueName="[Customer].[Contact Alternate Phone Type]" caption="Contact Alternate Phone Type" attribute="1" defaultMemberUniqueName="[Customer].[Contact Alternate Phone Type].[All]" allUniqueName="[Customer].[Contact Alternate Phone Type].[All]" dimensionUniqueName="[Customer]" displayFolder="Contact" count="0" unbalanced="0"/>
    <cacheHierarchy uniqueName="[Customer].[Contact City]" caption="Contact City" attribute="1" defaultMemberUniqueName="[Customer].[Contact City].[All]" allUniqueName="[Customer].[Contact City].[All]" dimensionUniqueName="[Customer]" displayFolder="Contact" count="0" unbalanced="0"/>
    <cacheHierarchy uniqueName="[Customer].[Contact Description]" caption="Contact Description" attribute="1" defaultMemberUniqueName="[Customer].[Contact Description].[All]" allUniqueName="[Customer].[Contact Description].[All]" dimensionUniqueName="[Customer]" displayFolder="Contact" count="0" unbalanced="0"/>
    <cacheHierarchy uniqueName="[Customer].[Contact Email Address]" caption="Contact Email Address" attribute="1" defaultMemberUniqueName="[Customer].[Contact Email Address].[All]" allUniqueName="[Customer].[Contact Email Address].[All]" dimensionUniqueName="[Customer]" displayFolder="Contact" count="0" unbalanced="0"/>
    <cacheHierarchy uniqueName="[Customer].[Contact Email Invoices Notices Stmt]" caption="Contact Email Invoices Notices Stmt" attribute="1" defaultMemberUniqueName="[Customer].[Contact Email Invoices Notices Stmt].[All]" allUniqueName="[Customer].[Contact Email Invoices Notices Stmt].[All]" dimensionUniqueName="[Customer]" displayFolder="Contact" count="0" unbalanced="0"/>
    <cacheHierarchy uniqueName="[Customer].[Contact Fax Number]" caption="Contact Fax Number" attribute="1" defaultMemberUniqueName="[Customer].[Contact Fax Number].[All]" allUniqueName="[Customer].[Contact Fax Number].[All]" dimensionUniqueName="[Customer]" displayFolder="Contact" count="0" unbalanced="0"/>
    <cacheHierarchy uniqueName="[Customer].[Contact Full Address]" caption="Contact Full Address" attribute="1" defaultMemberUniqueName="[Customer].[Contact Full Address].[All]" allUniqueName="[Customer].[Contact Full Address].[All]" dimensionUniqueName="[Customer]" displayFolder="Contact" count="0" unbalanced="0"/>
    <cacheHierarchy uniqueName="[Customer].[Contact Name]" caption="Contact Name" attribute="1" defaultMemberUniqueName="[Customer].[Contact Name].[All]" allUniqueName="[Customer].[Contact Name].[All]" dimensionUniqueName="[Customer]" displayFolder="Contact" count="0" unbalanced="0"/>
    <cacheHierarchy uniqueName="[Customer].[Contact Phone Number]" caption="Contact Phone Number" attribute="1" defaultMemberUniqueName="[Customer].[Contact Phone Number].[All]" allUniqueName="[Customer].[Contact Phone Number].[All]" dimensionUniqueName="[Customer]" displayFolder="Contact" count="0" unbalanced="0"/>
    <cacheHierarchy uniqueName="[Customer].[Contact Phone Type]" caption="Contact Phone Type" attribute="1" defaultMemberUniqueName="[Customer].[Contact Phone Type].[All]" allUniqueName="[Customer].[Contact Phone Type].[All]" dimensionUniqueName="[Customer]" displayFolder="Contact" count="0" unbalanced="0"/>
    <cacheHierarchy uniqueName="[Customer].[Contact Print Statement Months]" caption="Contact Print Statement Months" attribute="1" defaultMemberUniqueName="[Customer].[Contact Print Statement Months].[All]" allUniqueName="[Customer].[Contact Print Statement Months].[All]" dimensionUniqueName="[Customer]" displayFolder="Contact" count="0" unbalanced="0"/>
    <cacheHierarchy uniqueName="[Customer].[Contact Print Statements]" caption="Contact Print Statements" attribute="1" defaultMemberUniqueName="[Customer].[Contact Print Statements].[All]" allUniqueName="[Customer].[Contact Print Statements].[All]" dimensionUniqueName="[Customer]" displayFolder="Contact" count="0" unbalanced="0"/>
    <cacheHierarchy uniqueName="[Customer].[Contact State]" caption="Contact State" attribute="1" defaultMemberUniqueName="[Customer].[Contact State].[All]" allUniqueName="[Customer].[Contact State].[All]" dimensionUniqueName="[Customer]" displayFolder="Contact" count="0" unbalanced="0"/>
    <cacheHierarchy uniqueName="[Customer].[Contact Zip]" caption="Contact Zip" attribute="1" defaultMemberUniqueName="[Customer].[Contact Zip].[All]" allUniqueName="[Customer].[Contact Zip].[All]" dimensionUniqueName="[Customer]" displayFolder="Contact" count="0" unbalanced="0"/>
    <cacheHierarchy uniqueName="[Customer].[Customer First Name]" caption="Customer First Name" attribute="1" defaultMemberUniqueName="[Customer].[Customer First Name].[All]" allUniqueName="[Customer].[Customer First Name].[All]" dimensionUniqueName="[Customer]" displayFolder="Details" count="0" unbalanced="0"/>
    <cacheHierarchy uniqueName="[Customer].[Customer Formal Name]" caption="Customer Formal Name" attribute="1" defaultMemberUniqueName="[Customer].[Customer Formal Name].[All]" allUniqueName="[Customer].[Customer Formal Name].[All]" dimensionUniqueName="[Customer]" displayFolder="Details" count="0" unbalanced="0"/>
    <cacheHierarchy uniqueName="[Customer].[Customer Last Name]" caption="Customer Last Name" attribute="1" defaultMemberUniqueName="[Customer].[Customer Last Name].[All]" allUniqueName="[Customer].[Customer Last Name].[All]" dimensionUniqueName="[Customer]" displayFolder="Details" count="0" unbalanced="0"/>
    <cacheHierarchy uniqueName="[Customer].[Customer Middle Name]" caption="Customer Middle Name" attribute="1" defaultMemberUniqueName="[Customer].[Customer Middle Name].[All]" allUniqueName="[Customer].[Customer Middle Name].[All]" dimensionUniqueName="[Customer]" displayFolder="Details" count="0" unbalanced="0"/>
    <cacheHierarchy uniqueName="[Customer].[Customer Name]" caption="Customer Name" attribute="1" keyAttribute="1" defaultMemberUniqueName="[Customer].[Customer Name].[All]" allUniqueName="[Customer].[Customer Name].[All]" dimensionUniqueName="[Customer]" displayFolder="\;Properties" count="0" unbalanced="0"/>
    <cacheHierarchy uniqueName="[Customer].[Customer Number]" caption="Customer Number" attribute="1" defaultMemberUniqueName="[Customer].[Customer Number].[All]" allUniqueName="[Customer].[Customer Number].[All]" dimensionUniqueName="[Customer]" displayFolder="" count="0" unbalanced="0"/>
    <cacheHierarchy uniqueName="[Customer].[Customer Phone]" caption="Customer Phone" attribute="1" defaultMemberUniqueName="[Customer].[Customer Phone].[All]" allUniqueName="[Customer].[Customer Phone].[All]" dimensionUniqueName="[Customer]" displayFolder="Details" count="0" unbalanced="0"/>
    <cacheHierarchy uniqueName="[Customer].[Customer Type]" caption="Customer Type" attribute="1" defaultMemberUniqueName="[Customer].[Customer Type].[All]" allUniqueName="[Customer].[Customer Type].[All]" dimensionUniqueName="[Customer]" displayFolder="" count="0" unbalanced="0"/>
    <cacheHierarchy uniqueName="[Customer].[Primary Contact]" caption="Primary Contact" attribute="1" defaultMemberUniqueName="[Customer].[Primary Contact].[All]" allUniqueName="[Customer].[Primary Contact].[All]" dimensionUniqueName="[Customer]" displayFolder="Contact" count="0" unbalanced="0"/>
    <cacheHierarchy uniqueName="[Customer].[Primary Contact Active Status]" caption="Primary Contact Active Status" attribute="1" defaultMemberUniqueName="[Customer].[Primary Contact Active Status].[All]" allUniqueName="[Customer].[Primary Contact Active Status].[All]" dimensionUniqueName="[Customer]" displayFolder="Primary Contact" count="0" unbalanced="0"/>
    <cacheHierarchy uniqueName="[Customer].[Primary Contact Address]" caption="Primary Contact Address" attribute="1" defaultMemberUniqueName="[Customer].[Primary Contact Address].[All]" allUniqueName="[Customer].[Primary Contact Address].[All]" dimensionUniqueName="[Customer]" displayFolder="Primary Contact" count="0" unbalanced="0"/>
    <cacheHierarchy uniqueName="[Customer].[Primary Contact Alternate Phone Number]" caption="Primary Contact Alternate Phone Number" attribute="1" defaultMemberUniqueName="[Customer].[Primary Contact Alternate Phone Number].[All]" allUniqueName="[Customer].[Primary Contact Alternate Phone Number].[All]" dimensionUniqueName="[Customer]" displayFolder="Primary Contact" count="0" unbalanced="0"/>
    <cacheHierarchy uniqueName="[Customer].[Primary Contact Alternate Phone Type]" caption="Primary Contact Alternate Phone Type" attribute="1" defaultMemberUniqueName="[Customer].[Primary Contact Alternate Phone Type].[All]" allUniqueName="[Customer].[Primary Contact Alternate Phone Type].[All]" dimensionUniqueName="[Customer]" displayFolder="Primary Contact" count="0" unbalanced="0"/>
    <cacheHierarchy uniqueName="[Customer].[Primary Contact City]" caption="Primary Contact City" attribute="1" defaultMemberUniqueName="[Customer].[Primary Contact City].[All]" allUniqueName="[Customer].[Primary Contact City].[All]" dimensionUniqueName="[Customer]" displayFolder="Primary Contact" count="0" unbalanced="0"/>
    <cacheHierarchy uniqueName="[Customer].[Primary Contact Description]" caption="Primary Contact Description" attribute="1" defaultMemberUniqueName="[Customer].[Primary Contact Description].[All]" allUniqueName="[Customer].[Primary Contact Description].[All]" dimensionUniqueName="[Customer]" displayFolder="Primary Contact" count="0" unbalanced="0"/>
    <cacheHierarchy uniqueName="[Customer].[Primary Contact Email Address]" caption="Primary Contact Email Address" attribute="1" defaultMemberUniqueName="[Customer].[Primary Contact Email Address].[All]" allUniqueName="[Customer].[Primary Contact Email Address].[All]" dimensionUniqueName="[Customer]" displayFolder="Primary Contact" count="0" unbalanced="0"/>
    <cacheHierarchy uniqueName="[Customer].[Primary Contact Email Invoices Notices Stmt]" caption="Primary Contact Email Invoices Notices Stmt" attribute="1" defaultMemberUniqueName="[Customer].[Primary Contact Email Invoices Notices Stmt].[All]" allUniqueName="[Customer].[Primary Contact Email Invoices Notices Stmt].[All]" dimensionUniqueName="[Customer]" displayFolder="Primary Contact" count="0" unbalanced="0"/>
    <cacheHierarchy uniqueName="[Customer].[Primary Contact Fax Number]" caption="Primary Contact Fax Number" attribute="1" defaultMemberUniqueName="[Customer].[Primary Contact Fax Number].[All]" allUniqueName="[Customer].[Primary Contact Fax Number].[All]" dimensionUniqueName="[Customer]" displayFolder="Primary Contact" count="0" unbalanced="0"/>
    <cacheHierarchy uniqueName="[Customer].[Primary Contact Full Address]" caption="Primary Contact Full Address" attribute="1" defaultMemberUniqueName="[Customer].[Primary Contact Full Address].[All]" allUniqueName="[Customer].[Primary Contact Full Address].[All]" dimensionUniqueName="[Customer]" displayFolder="Primary Contact" count="0" unbalanced="0"/>
    <cacheHierarchy uniqueName="[Customer].[Primary Contact Name]" caption="Primary Contact Name" attribute="1" defaultMemberUniqueName="[Customer].[Primary Contact Name].[All]" allUniqueName="[Customer].[Primary Contact Name].[All]" dimensionUniqueName="[Customer]" displayFolder="Primary Contact" count="0" unbalanced="0"/>
    <cacheHierarchy uniqueName="[Customer].[Primary Contact Phone Number]" caption="Primary Contact Phone Number" attribute="1" defaultMemberUniqueName="[Customer].[Primary Contact Phone Number].[All]" allUniqueName="[Customer].[Primary Contact Phone Number].[All]" dimensionUniqueName="[Customer]" displayFolder="Primary Contact" count="0" unbalanced="0"/>
    <cacheHierarchy uniqueName="[Customer].[Primary Contact Phone Type]" caption="Primary Contact Phone Type" attribute="1" defaultMemberUniqueName="[Customer].[Primary Contact Phone Type].[All]" allUniqueName="[Customer].[Primary Contact Phone Type].[All]" dimensionUniqueName="[Customer]" displayFolder="Primary Contact" count="0" unbalanced="0"/>
    <cacheHierarchy uniqueName="[Customer].[Primary Contact Print Statement Months]" caption="Primary Contact Print Statement Months" attribute="1" defaultMemberUniqueName="[Customer].[Primary Contact Print Statement Months].[All]" allUniqueName="[Customer].[Primary Contact Print Statement Months].[All]" dimensionUniqueName="[Customer]" displayFolder="Primary Contact" count="0" unbalanced="0"/>
    <cacheHierarchy uniqueName="[Customer].[Primary Contact Print Statements]" caption="Primary Contact Print Statements" attribute="1" defaultMemberUniqueName="[Customer].[Primary Contact Print Statements].[All]" allUniqueName="[Customer].[Primary Contact Print Statements].[All]" dimensionUniqueName="[Customer]" displayFolder="Primary Contact" count="0" unbalanced="0"/>
    <cacheHierarchy uniqueName="[Customer].[Primary Contact State]" caption="Primary Contact State" attribute="1" defaultMemberUniqueName="[Customer].[Primary Contact State].[All]" allUniqueName="[Customer].[Primary Contact State].[All]" dimensionUniqueName="[Customer]" displayFolder="Primary Contact" count="0" unbalanced="0"/>
    <cacheHierarchy uniqueName="[Customer].[Primary Contact Zip]" caption="Primary Contact Zip" attribute="1" defaultMemberUniqueName="[Customer].[Primary Contact Zip].[All]" allUniqueName="[Customer].[Primary Contact Zip].[All]" dimensionUniqueName="[Customer]" displayFolder="Primary Contact" count="0" unbalanced="0"/>
    <cacheHierarchy uniqueName="[Funding Source].[Funding Source]" caption="Funding Source" attribute="1" keyAttribute="1" defaultMemberUniqueName="[Funding Source].[Funding Source].[All]" allUniqueName="[Funding Source].[Funding Source].[All]" dimensionUniqueName="[Funding Source]" displayFolder="\;Properties" count="0" unbalanced="0"/>
    <cacheHierarchy uniqueName="[Funding Source].[Source Name]" caption="Source Name" attribute="1" defaultMemberUniqueName="[Funding Source].[Source Name].[All]" allUniqueName="[Funding Source].[Source Name].[All]" dimensionUniqueName="[Funding Source]" displayFolder="Details" count="0" unbalanced="0"/>
    <cacheHierarchy uniqueName="[Funding Source].[Source Type]" caption="Source Type" attribute="1" defaultMemberUniqueName="[Funding Source].[Source Type].[All]" allUniqueName="[Funding Source].[Source Type].[All]" dimensionUniqueName="[Funding Source]" displayFolder="Details" count="0" unbalanced="0"/>
    <cacheHierarchy uniqueName="[GL Account].[Account Classification]" caption="Account Classification" defaultMemberUniqueName="[GL Account].[Account Classification].[All]" allUniqueName="[GL Account].[Account Classification].[All]" dimensionUniqueName="[GL Account]" displayFolder="" count="4" unbalanced="0">
      <fieldsUsage count="4">
        <fieldUsage x="-1"/>
        <fieldUsage x="24"/>
        <fieldUsage x="25"/>
        <fieldUsage x="26"/>
      </fieldsUsage>
    </cacheHierarchy>
    <cacheHierarchy uniqueName="[GL Account].[Account Classification Code 1]" caption="Account Classification Code 1" attribute="1" defaultMemberUniqueName="[GL Account].[Account Classification Code 1].[All]" allUniqueName="[GL Account].[Account Classification Code 1].[All]" dimensionUniqueName="[GL Account]" displayFolder="Account Classification" count="0" unbalanced="0"/>
    <cacheHierarchy uniqueName="[GL Account].[Account Classification Code 2]" caption="Account Classification Code 2" attribute="1" defaultMemberUniqueName="[GL Account].[Account Classification Code 2].[All]" allUniqueName="[GL Account].[Account Classification Code 2].[All]" dimensionUniqueName="[GL Account]" displayFolder="Account Classification" count="0" unbalanced="0"/>
    <cacheHierarchy uniqueName="[GL Account].[Account Classification Code 3]" caption="Account Classification Code 3" attribute="1" defaultMemberUniqueName="[GL Account].[Account Classification Code 3].[All]" allUniqueName="[GL Account].[Account Classification Code 3].[All]" dimensionUniqueName="[GL Account]" displayFolder="Account Classification" count="0" unbalanced="0"/>
    <cacheHierarchy uniqueName="[GL Account].[Account Classification Code And Description 1]" caption="Account Classification Code And Description 1" attribute="1" defaultMemberUniqueName="[GL Account].[Account Classification Code And Description 1].[All]" allUniqueName="[GL Account].[Account Classification Code And Description 1].[All]" dimensionUniqueName="[GL Account]" displayFolder="Account Classification" count="0" unbalanced="0"/>
    <cacheHierarchy uniqueName="[GL Account].[Account Classification Code And Description 2]" caption="Account Classification Code And Description 2" attribute="1" defaultMemberUniqueName="[GL Account].[Account Classification Code And Description 2].[All]" allUniqueName="[GL Account].[Account Classification Code And Description 2].[All]" dimensionUniqueName="[GL Account]" displayFolder="Account Classification" count="0" unbalanced="0"/>
    <cacheHierarchy uniqueName="[GL Account].[Account Classification Code And Description 3]" caption="Account Classification Code And Description 3" attribute="1" defaultMemberUniqueName="[GL Account].[Account Classification Code And Description 3].[All]" allUniqueName="[GL Account].[Account Classification Code And Description 3].[All]" dimensionUniqueName="[GL Account]" displayFolder="Account Classification" count="0" unbalanced="0"/>
    <cacheHierarchy uniqueName="[GL Account].[Account Classification1]" caption="Account Classification1" attribute="1" defaultMemberUniqueName="[GL Account].[Account Classification1].[All]" allUniqueName="[GL Account].[Account Classification1].[All]" dimensionUniqueName="[GL Account]" displayFolder="Account Classification" count="0" unbalanced="0"/>
    <cacheHierarchy uniqueName="[GL Account].[Account Classification2]" caption="Account Classification2" attribute="1" defaultMemberUniqueName="[GL Account].[Account Classification2].[All]" allUniqueName="[GL Account].[Account Classification2].[All]" dimensionUniqueName="[GL Account]" displayFolder="Account Classification" count="0" unbalanced="0"/>
    <cacheHierarchy uniqueName="[GL Account].[Account Classification3]" caption="Account Classification3" attribute="1" defaultMemberUniqueName="[GL Account].[Account Classification3].[All]" allUniqueName="[GL Account].[Account Classification3].[All]" dimensionUniqueName="[GL Account]" displayFolder="Account Classification" count="0" unbalanced="0"/>
    <cacheHierarchy uniqueName="[GL Account].[Account Code]" caption="Account Code" attribute="1" defaultMemberUniqueName="[GL Account].[Account Code].[All]" allUniqueName="[GL Account].[Account Code].[All]" dimensionUniqueName="[GL Account]" displayFolder="Base Account" count="0" unbalanced="0"/>
    <cacheHierarchy uniqueName="[GL Account].[Account Code And Description]" caption="Account Code And Description" attribute="1" defaultMemberUniqueName="[GL Account].[Account Code And Description].[All]" allUniqueName="[GL Account].[Account Code And Description].[All]" dimensionUniqueName="[GL Account]" displayFolder="Base Account" count="0" unbalanced="0"/>
    <cacheHierarchy uniqueName="[GL Account].[Account Description]" caption="Account Description" attribute="1" defaultMemberUniqueName="[GL Account].[Account Description].[All]" allUniqueName="[GL Account].[Account Description].[All]" dimensionUniqueName="[GL Account]" displayFolder="Base Account" count="0" unbalanced="0"/>
    <cacheHierarchy uniqueName="[GL Account].[Account Status]" caption="Account Status" attribute="1" defaultMemberUniqueName="[GL Account].[Account Status].[All]" allUniqueName="[GL Account].[Account Status].[All]" dimensionUniqueName="[GL Account]" displayFolder="Account Details" count="0" unbalanced="0"/>
    <cacheHierarchy uniqueName="[GL Account].[Account Type]" caption="Account Type" attribute="1" defaultMemberUniqueName="[GL Account].[Account Type].[All]" allUniqueName="[GL Account].[Account Type].[All]" dimensionUniqueName="[GL Account]" displayFolder="\" count="2" unbalanced="0">
      <fieldsUsage count="2">
        <fieldUsage x="-1"/>
        <fieldUsage x="20"/>
      </fieldsUsage>
    </cacheHierarchy>
    <cacheHierarchy uniqueName="[GL Account].[Base And Detail Account Code]" caption="Base And Detail Account Code" attribute="1" defaultMemberUniqueName="[GL Account].[Base And Detail Account Code].[All]" allUniqueName="[GL Account].[Base And Detail Account Code].[All]" dimensionUniqueName="[GL Account]" displayFolder="Base Detail Account" count="0" unbalanced="0"/>
    <cacheHierarchy uniqueName="[GL Account].[Base And Detail Account With Both Descriptions]" caption="Base And Detail Account With Both Descriptions" attribute="1" defaultMemberUniqueName="[GL Account].[Base And Detail Account With Both Descriptions].[All]" allUniqueName="[GL Account].[Base And Detail Account With Both Descriptions].[All]" dimensionUniqueName="[GL Account]" displayFolder="Base Detail Account" count="0" unbalanced="0"/>
    <cacheHierarchy uniqueName="[GL Account].[Base And Detail Account With Detail Description]" caption="Base And Detail Account With Detail Description" attribute="1" defaultMemberUniqueName="[GL Account].[Base And Detail Account With Detail Description].[All]" allUniqueName="[GL Account].[Base And Detail Account With Detail Description].[All]" dimensionUniqueName="[GL Account]" displayFolder="Base Detail Account" count="0" unbalanced="0"/>
    <cacheHierarchy uniqueName="[GL Account].[Budgeted - Base Account]" caption="Budgeted - Base Account" attribute="1" defaultMemberUniqueName="[GL Account].[Budgeted - Base Account].[All]" allUniqueName="[GL Account].[Budgeted - Base Account].[All]" dimensionUniqueName="[GL Account]" displayFolder="Account Details" count="0" unbalanced="0"/>
    <cacheHierarchy uniqueName="[GL Account].[Detail Account Code]" caption="Detail Account Code" attribute="1" defaultMemberUniqueName="[GL Account].[Detail Account Code].[All]" allUniqueName="[GL Account].[Detail Account Code].[All]" dimensionUniqueName="[GL Account]" displayFolder="Detail Account" count="0" unbalanced="0"/>
    <cacheHierarchy uniqueName="[GL Account].[Detail Account Code And Description]" caption="Detail Account Code And Description" attribute="1" defaultMemberUniqueName="[GL Account].[Detail Account Code And Description].[All]" allUniqueName="[GL Account].[Detail Account Code And Description].[All]" dimensionUniqueName="[GL Account]" displayFolder="Detail Account" count="0" unbalanced="0"/>
    <cacheHierarchy uniqueName="[GL Account].[Detail Account Description]" caption="Detail Account Description" attribute="1" defaultMemberUniqueName="[GL Account].[Detail Account Description].[All]" allUniqueName="[GL Account].[Detail Account Description].[All]" dimensionUniqueName="[GL Account]" displayFolder="Detail Account" count="0" unbalanced="0"/>
    <cacheHierarchy uniqueName="[GL Account].[Function]" caption="Function" defaultMemberUniqueName="[GL Account].[Function].[All]" allUniqueName="[GL Account].[Function].[All]" dimensionUniqueName="[GL Account]" displayFolder="" count="0" unbalanced="0"/>
    <cacheHierarchy uniqueName="[GL Account].[GL Account]" caption="GL Account" attribute="1" keyAttribute="1" defaultMemberUniqueName="[GL Account].[GL Account].[All]" allUniqueName="[GL Account].[GL Account].[All]" dimensionUniqueName="[GL Account]" displayFolder="\;Properties" count="0" unbalanced="0"/>
    <cacheHierarchy uniqueName="[GL Account].[GL Account Code]" caption="GL Account Code" attribute="1" defaultMemberUniqueName="[GL Account].[GL Account Code].[All]" allUniqueName="[GL Account].[GL Account Code].[All]" dimensionUniqueName="[GL Account]" displayFolder="Full Account Delimited" count="0" unbalanced="0"/>
    <cacheHierarchy uniqueName="[GL Account].[GL Account Code And Description]" caption="GL Account Code And Description" attribute="1" defaultMemberUniqueName="[GL Account].[GL Account Code And Description].[All]" allUniqueName="[GL Account].[GL Account Code And Description].[All]" dimensionUniqueName="[GL Account]" displayFolder="Full Account Delimited" count="0" unbalanced="0"/>
    <cacheHierarchy uniqueName="[GL Account].[GL Account Description]" caption="GL Account Description" attribute="1" defaultMemberUniqueName="[GL Account].[GL Account Description].[All]" allUniqueName="[GL Account].[GL Account Description].[All]" dimensionUniqueName="[GL Account]" displayFolder="Full Account Delimited" count="0" unbalanced="0"/>
    <cacheHierarchy uniqueName="[GL Account].[Org Function]" caption="Org Function" attribute="1" defaultMemberUniqueName="[GL Account].[Org Function].[All]" allUniqueName="[GL Account].[Org Function].[All]" dimensionUniqueName="[GL Account]" displayFolder="" count="0" unbalanced="0"/>
    <cacheHierarchy uniqueName="[GL Account].[Org Sub Function]" caption="Org Sub Function" attribute="1" defaultMemberUniqueName="[GL Account].[Org Sub Function].[All]" allUniqueName="[GL Account].[Org Sub Function].[All]" dimensionUniqueName="[GL Account]" displayFolder="" count="0" unbalanced="0"/>
    <cacheHierarchy uniqueName="[GL Account].[Primary Translation Account]" caption="Primary Translation Account" attribute="1" defaultMemberUniqueName="[GL Account].[Primary Translation Account].[All]" allUniqueName="[GL Account].[Primary Translation Account].[All]" dimensionUniqueName="[GL Account]" displayFolder="" count="0" unbalanced="0"/>
    <cacheHierarchy uniqueName="[GL Account].[Project Requirement]" caption="Project Requirement" attribute="1" defaultMemberUniqueName="[GL Account].[Project Requirement].[All]" allUniqueName="[GL Account].[Project Requirement].[All]" dimensionUniqueName="[GL Account]" displayFolder="Account Details" count="0" unbalanced="0"/>
    <cacheHierarchy uniqueName="[GL Account].[Project Usage]" caption="Project Usage" attribute="1" defaultMemberUniqueName="[GL Account].[Project Usage].[All]" allUniqueName="[GL Account].[Project Usage].[All]" dimensionUniqueName="[GL Account]" displayFolder="Account Details" count="0" unbalanced="0"/>
    <cacheHierarchy uniqueName="[GL Account].[Revenue Source]" caption="Revenue Source" attribute="1" defaultMemberUniqueName="[GL Account].[Revenue Source].[All]" allUniqueName="[GL Account].[Revenue Source].[All]" dimensionUniqueName="[GL Account]" displayFolder="Account Details" count="0" unbalanced="0"/>
    <cacheHierarchy uniqueName="[GL Account].[Revenue Type]" caption="Revenue Type" attribute="1" defaultMemberUniqueName="[GL Account].[Revenue Type].[All]" allUniqueName="[GL Account].[Revenue Type].[All]" dimensionUniqueName="[GL Account]" displayFolder="Account Details" count="0" unbalanced="0"/>
    <cacheHierarchy uniqueName="[GL Account].[Sub Detail Code]" caption="Sub Detail Code" attribute="1" defaultMemberUniqueName="[GL Account].[Sub Detail Code].[All]" allUniqueName="[GL Account].[Sub Detail Code].[All]" dimensionUniqueName="[GL Account]" displayFolder="Sub Detail Account" count="0" unbalanced="0"/>
    <cacheHierarchy uniqueName="[GL Account].[Sub Detail Code And Description]" caption="Sub Detail Code And Description" attribute="1" defaultMemberUniqueName="[GL Account].[Sub Detail Code And Description].[All]" allUniqueName="[GL Account].[Sub Detail Code And Description].[All]" dimensionUniqueName="[GL Account]" displayFolder="Sub Detail Account" count="0" unbalanced="0"/>
    <cacheHierarchy uniqueName="[GL Account].[Sub Detail Description]" caption="Sub Detail Description" attribute="1" defaultMemberUniqueName="[GL Account].[Sub Detail Description].[All]" allUniqueName="[GL Account].[Sub Detail Description].[All]" dimensionUniqueName="[GL Account]" displayFolder="Sub Detail Account" count="0" unbalanced="0"/>
    <cacheHierarchy uniqueName="[GL Account Translations].[Primary Translation]" caption="Primary Translation" attribute="1" defaultMemberUniqueName="[GL Account Translations].[Primary Translation].[All]" allUniqueName="[GL Account Translations].[Primary Translation].[All]" dimensionUniqueName="[GL Account Translations]" displayFolder="" count="0" unbalanced="0"/>
    <cacheHierarchy uniqueName="[GL Account Translations].[Translation Account]" caption="Translation Account" attribute="1" defaultMemberUniqueName="[GL Account Translations].[Translation Account].[All]" allUniqueName="[GL Account Translations].[Translation Account].[All]" dimensionUniqueName="[GL Account Translations]" displayFolder="" count="0" unbalanced="0"/>
    <cacheHierarchy uniqueName="[GL Account Translations].[Translation Account Group]" caption="Translation Account Group" attribute="1" defaultMemberUniqueName="[GL Account Translations].[Translation Account Group].[All]" allUniqueName="[GL Account Translations].[Translation Account Group].[All]" dimensionUniqueName="[GL Account Translations]" displayFolder="" count="0" unbalanced="0"/>
    <cacheHierarchy uniqueName="[GL Account Translations].[Translation Usage]" caption="Translation Usage" attribute="1" defaultMemberUniqueName="[GL Account Translations].[Translation Usage].[All]" allUniqueName="[GL Account Translations].[Translation Usage].[All]" dimensionUniqueName="[GL Account Translations]" displayFolder="" count="0" unbalanced="0"/>
    <cacheHierarchy uniqueName="[GL Account User Defined].[Attribute Name]" caption="Attribute Name" attribute="1" defaultMemberUniqueName="[GL Account User Defined].[Attribute Name].[All]" allUniqueName="[GL Account User Defined].[Attribute Name].[All]" dimensionUniqueName="[GL Account User Defined]" displayFolder="" count="0" unbalanced="0"/>
    <cacheHierarchy uniqueName="[GL Account User Defined].[Attribute Value]" caption="Attribute Value" attribute="1" defaultMemberUniqueName="[GL Account User Defined].[Attribute Value].[All]" allUniqueName="[GL Account User Defined].[Attribute Value].[All]" dimensionUniqueName="[GL Account User Defined]" displayFolder="" count="0" unbalanced="0"/>
    <cacheHierarchy uniqueName="[GL Account User Defined].[Hierarchy]" caption="Hierarchy" defaultMemberUniqueName="[GL Account User Defined].[Hierarchy].[All]" allUniqueName="[GL Account User Defined].[Hierarchy].[All]" dimensionUniqueName="[GL Account User Defined]" displayFolder="" count="0" unbalanced="0"/>
    <cacheHierarchy uniqueName="[GL Account User Defined].[Record Type Name]" caption="Record Type Name" attribute="1" defaultMemberUniqueName="[GL Account User Defined].[Record Type Name].[All]" allUniqueName="[GL Account User Defined].[Record Type Name].[All]" dimensionUniqueName="[GL Account User Defined]" displayFolder="" count="0" unbalanced="0"/>
    <cacheHierarchy uniqueName="[GL Account User Defined].[Section Header]" caption="Section Header" attribute="1" defaultMemberUniqueName="[GL Account User Defined].[Section Header].[All]" allUniqueName="[GL Account User Defined].[Section Header].[All]" dimensionUniqueName="[GL Account User Defined]" displayFolder="" count="0" unbalanced="0"/>
    <cacheHierarchy uniqueName="[GL Date].[Calendar]" caption="Calendar" time="1" defaultMemberUniqueName="[GL Date].[Calendar].[All]" allUniqueName="[GL Date].[Calendar].[All]" dimensionUniqueName="[GL Date]" displayFolder="" count="0" unbalanced="0"/>
    <cacheHierarchy uniqueName="[GL Date].[Calendar Weeks]" caption="Calendar Weeks" time="1" defaultMemberUniqueName="[GL Date].[Calendar Weeks].[All]" allUniqueName="[GL Date].[Calendar Weeks].[All]" dimensionUniqueName="[GL Date]" displayFolder="" count="0" unbalanced="0"/>
    <cacheHierarchy uniqueName="[GL Date].[Date mm-dd-yyyy]" caption="Date mm-dd-yyyy" attribute="1" time="1" defaultMemberUniqueName="[GL Date].[Date mm-dd-yyyy].[All]" allUniqueName="[GL Date].[Date mm-dd-yyyy].[All]" dimensionUniqueName="[GL Date]" displayFolder="Formatted" count="0" unbalanced="0"/>
    <cacheHierarchy uniqueName="[GL Date].[Date yyyy-mm-dd]" caption="Date yyyy-mm-dd" attribute="1" time="1" defaultMemberUniqueName="[GL Date].[Date yyyy-mm-dd].[All]" allUniqueName="[GL Date].[Date yyyy-mm-dd].[All]" dimensionUniqueName="[GL Date]" displayFolder="Formatted" count="0" unbalanced="0"/>
    <cacheHierarchy uniqueName="[GL Date].[Day]" caption="Day" attribute="1" time="1" defaultMemberUniqueName="[GL Date].[Day].[All]" allUniqueName="[GL Date].[Day].[All]" dimensionUniqueName="[GL Date]" displayFolder="Calendar Date" count="0" unbalanced="0"/>
    <cacheHierarchy uniqueName="[GL Date].[Day Of Month]" caption="Day Of Month" attribute="1" time="1" defaultMemberUniqueName="[GL Date].[Day Of Month].[All]" allUniqueName="[GL Date].[Day Of Month].[All]" dimensionUniqueName="[GL Date]" displayFolder="Calendar Date;Fiscal Date" count="0" unbalanced="0"/>
    <cacheHierarchy uniqueName="[GL Date].[Day Of Week]" caption="Day Of Week" attribute="1" time="1" defaultMemberUniqueName="[GL Date].[Day Of Week].[All]" allUniqueName="[GL Date].[Day Of Week].[All]" dimensionUniqueName="[GL Date]" displayFolder="Calendar Date;Fiscal Date" count="0" unbalanced="0"/>
    <cacheHierarchy uniqueName="[GL Date].[Fiscal]" caption="Fiscal" time="1" defaultMemberUniqueName="[GL Date].[Fiscal].[All]" allUniqueName="[GL Date].[Fiscal].[All]" dimensionUniqueName="[GL Date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GL Date].[Fiscal Day]" caption="Fiscal Day" attribute="1" time="1" defaultMemberUniqueName="[GL Date].[Fiscal Day].[All]" allUniqueName="[GL Date].[Fiscal Day].[All]" dimensionUniqueName="[GL Date]" displayFolder="Fiscal Date" count="0" unbalanced="0"/>
    <cacheHierarchy uniqueName="[GL Date].[Fiscal Month]" caption="Fiscal Month" attribute="1" time="1" defaultMemberUniqueName="[GL Date].[Fiscal Month].[All]" allUniqueName="[GL Date].[Fiscal Month].[All]" dimensionUniqueName="[GL Date]" displayFolder="Fiscal Date" count="0" unbalanced="0"/>
    <cacheHierarchy uniqueName="[GL Date].[Fiscal Month of Year]" caption="Fiscal Month of Year" attribute="1" time="1" defaultMemberUniqueName="[GL Date].[Fiscal Month of Year].[All]" allUniqueName="[GL Date].[Fiscal Month of Year].[All]" dimensionUniqueName="[GL Date]" displayFolder="Fiscal Date" count="0" unbalanced="0"/>
    <cacheHierarchy uniqueName="[GL Date].[Fiscal Quarter]" caption="Fiscal Quarter" attribute="1" time="1" defaultMemberUniqueName="[GL Date].[Fiscal Quarter].[All]" allUniqueName="[GL Date].[Fiscal Quarter].[All]" dimensionUniqueName="[GL Date]" displayFolder="Fiscal Date" count="0" unbalanced="0"/>
    <cacheHierarchy uniqueName="[GL Date].[Fiscal Quarter of Year]" caption="Fiscal Quarter of Year" attribute="1" time="1" defaultMemberUniqueName="[GL Date].[Fiscal Quarter of Year].[All]" allUniqueName="[GL Date].[Fiscal Quarter of Year].[All]" dimensionUniqueName="[GL Date]" displayFolder="Fiscal Date" count="0" unbalanced="0"/>
    <cacheHierarchy uniqueName="[GL Date].[Fiscal Week]" caption="Fiscal Week" attribute="1" time="1" defaultMemberUniqueName="[GL Date].[Fiscal Week].[All]" allUniqueName="[GL Date].[Fiscal Week].[All]" dimensionUniqueName="[GL Date]" displayFolder="Fiscal Date" count="0" unbalanced="0"/>
    <cacheHierarchy uniqueName="[GL Date].[Fiscal Week of Year]" caption="Fiscal Week of Year" attribute="1" time="1" defaultMemberUniqueName="[GL Date].[Fiscal Week of Year].[All]" allUniqueName="[GL Date].[Fiscal Week of Year].[All]" dimensionUniqueName="[GL Date]" displayFolder="Fiscal Date" count="0" unbalanced="0"/>
    <cacheHierarchy uniqueName="[GL Date].[Fiscal Weeks]" caption="Fiscal Weeks" time="1" defaultMemberUniqueName="[GL Date].[Fiscal Weeks].[All]" allUniqueName="[GL Date].[Fiscal Weeks].[All]" dimensionUniqueName="[GL Date]" displayFolder="" count="0" unbalanced="0"/>
    <cacheHierarchy uniqueName="[GL Date].[Fiscal Year]" caption="Fiscal Year" attribute="1" time="1" defaultMemberUniqueName="[GL Date].[Fiscal Year].[All]" allUniqueName="[GL Date].[Fiscal Year].[All]" dimensionUniqueName="[GL Date]" displayFolder="Fiscal Date" count="0" unbalanced="0"/>
    <cacheHierarchy uniqueName="[GL Date].[Month]" caption="Month" attribute="1" time="1" defaultMemberUniqueName="[GL Date].[Month].[All]" allUniqueName="[GL Date].[Month].[All]" dimensionUniqueName="[GL Date]" displayFolder="Calendar Date" count="0" unbalanced="0"/>
    <cacheHierarchy uniqueName="[GL Date].[Month Of Year]" caption="Month Of Year" attribute="1" time="1" defaultMemberUniqueName="[GL Date].[Month Of Year].[All]" allUniqueName="[GL Date].[Month Of Year].[All]" dimensionUniqueName="[GL Date]" displayFolder="Calendar Date" count="0" unbalanced="0"/>
    <cacheHierarchy uniqueName="[GL Date].[Quarter]" caption="Quarter" attribute="1" time="1" defaultMemberUniqueName="[GL Date].[Quarter].[All]" allUniqueName="[GL Date].[Quarter].[All]" dimensionUniqueName="[GL Date]" displayFolder="Calendar Date" count="0" unbalanced="0"/>
    <cacheHierarchy uniqueName="[GL Date].[Quarter of Year]" caption="Quarter of Year" attribute="1" time="1" defaultMemberUniqueName="[GL Date].[Quarter of Year].[All]" allUniqueName="[GL Date].[Quarter of Year].[All]" dimensionUniqueName="[GL Date]" displayFolder="Calendar Date" count="0" unbalanced="0"/>
    <cacheHierarchy uniqueName="[GL Date].[Rolling Day]" caption="Rolling Day" attribute="1" time="1" defaultMemberUniqueName="[GL Date].[Rolling Day].[All]" allUniqueName="[GL Date].[Rolling Day].[All]" dimensionUniqueName="[GL Date]" displayFolder="Rolling Dates" count="0" unbalanced="0"/>
    <cacheHierarchy uniqueName="[GL Date].[Rolling Month]" caption="Rolling Month" attribute="1" time="1" defaultMemberUniqueName="[GL Date].[Rolling Month].[All]" allUniqueName="[GL Date].[Rolling Month].[All]" dimensionUniqueName="[GL Date]" displayFolder="Rolling Dates" count="0" unbalanced="0"/>
    <cacheHierarchy uniqueName="[GL Date].[Rolling Quarter]" caption="Rolling Quarter" attribute="1" time="1" defaultMemberUniqueName="[GL Date].[Rolling Quarter].[All]" allUniqueName="[GL Date].[Rolling Quarter].[All]" dimensionUniqueName="[GL Date]" displayFolder="Rolling Dates" count="0" unbalanced="0"/>
    <cacheHierarchy uniqueName="[GL Date].[Rolling Quarter - Fiscal]" caption="Rolling Quarter - Fiscal" attribute="1" time="1" defaultMemberUniqueName="[GL Date].[Rolling Quarter - Fiscal].[All]" allUniqueName="[GL Date].[Rolling Quarter - Fiscal].[All]" dimensionUniqueName="[GL Date]" displayFolder="Rolling Dates" count="0" unbalanced="0"/>
    <cacheHierarchy uniqueName="[GL Date].[Rolling Week]" caption="Rolling Week" attribute="1" time="1" defaultMemberUniqueName="[GL Date].[Rolling Week].[All]" allUniqueName="[GL Date].[Rolling Week].[All]" dimensionUniqueName="[GL Date]" displayFolder="Rolling Dates" count="0" unbalanced="0"/>
    <cacheHierarchy uniqueName="[GL Date].[Rolling Year]" caption="Rolling Year" attribute="1" time="1" defaultMemberUniqueName="[GL Date].[Rolling Year].[All]" allUniqueName="[GL Date].[Rolling Year].[All]" dimensionUniqueName="[GL Date]" displayFolder="Rolling Dates" count="0" unbalanced="0"/>
    <cacheHierarchy uniqueName="[GL Date].[Rolling Year - Fiscal]" caption="Rolling Year - Fiscal" attribute="1" time="1" defaultMemberUniqueName="[GL Date].[Rolling Year - Fiscal].[All]" allUniqueName="[GL Date].[Rolling Year - Fiscal].[All]" dimensionUniqueName="[GL Date]" displayFolder="Rolling Dates" count="0" unbalanced="0"/>
    <cacheHierarchy uniqueName="[GL Date].[Week]" caption="Week" attribute="1" time="1" defaultMemberUniqueName="[GL Date].[Week].[All]" allUniqueName="[GL Date].[Week].[All]" dimensionUniqueName="[GL Date]" displayFolder="Calendar Date" count="0" unbalanced="0"/>
    <cacheHierarchy uniqueName="[GL Date].[Week of Year]" caption="Week of Year" attribute="1" time="1" defaultMemberUniqueName="[GL Date].[Week of Year].[All]" allUniqueName="[GL Date].[Week of Year].[All]" dimensionUniqueName="[GL Date]" displayFolder="Calendar Date" count="0" unbalanced="0"/>
    <cacheHierarchy uniqueName="[GL Date].[Year]" caption="Year" attribute="1" time="1" defaultMemberUniqueName="[GL Date].[Year].[All]" allUniqueName="[GL Date].[Year].[All]" dimensionUniqueName="[GL Date]" displayFolder="Calendar Date" count="0" unbalanced="0"/>
    <cacheHierarchy uniqueName="[Journal].[Journal]" caption="Journal" attribute="1" keyAttribute="1" defaultMemberUniqueName="[Journal].[Journal].[All]" allUniqueName="[Journal].[Journal].[All]" dimensionUniqueName="[Journal]" displayFolder="Properties" count="0" unbalanced="0"/>
    <cacheHierarchy uniqueName="[Journal].[Journal Number]" caption="Journal Number" attribute="1" defaultMemberUniqueName="[Journal].[Journal Number].[All]" allUniqueName="[Journal].[Journal Number].[All]" dimensionUniqueName="[Journal]" displayFolder="" count="0" unbalanced="0"/>
    <cacheHierarchy uniqueName="[Journal].[Journal Reference]" caption="Journal Reference" attribute="1" defaultMemberUniqueName="[Journal].[Journal Reference].[All]" allUniqueName="[Journal].[Journal Reference].[All]" dimensionUniqueName="[Journal]" displayFolder="" count="0" unbalanced="0"/>
    <cacheHierarchy uniqueName="[Journal].[Journal Type]" caption="Journal Type" attribute="1" defaultMemberUniqueName="[Journal].[Journal Type].[All]" allUniqueName="[Journal].[Journal Type].[All]" dimensionUniqueName="[Journal]" displayFolder="" count="0" unbalanced="0"/>
    <cacheHierarchy uniqueName="[Journal].[Process Status]" caption="Process Status" attribute="1" defaultMemberUniqueName="[Journal].[Process Status].[All]" allUniqueName="[Journal].[Process Status].[All]" dimensionUniqueName="[Journal]" displayFolder="" count="0" unbalanced="0"/>
    <cacheHierarchy uniqueName="[Journal].[Sub Ledger]" caption="Sub Ledger" attribute="1" defaultMemberUniqueName="[Journal].[Sub Ledger].[All]" allUniqueName="[Journal].[Sub Ledger].[All]" dimensionUniqueName="[Journal]" displayFolder="" count="0" unbalanced="0"/>
    <cacheHierarchy uniqueName="[Journal Transactions].[Journal Description]" caption="Journal Description" attribute="1" defaultMemberUniqueName="[Journal Transactions].[Journal Description].[All]" allUniqueName="[Journal Transactions].[Journal Description].[All]" dimensionUniqueName="[Journal Transactions]" displayFolder="" count="0" unbalanced="0"/>
    <cacheHierarchy uniqueName="[Journal Transactions].[Journal Source]" caption="Journal Source" attribute="1" defaultMemberUniqueName="[Journal Transactions].[Journal Source].[All]" allUniqueName="[Journal Transactions].[Journal Source].[All]" dimensionUniqueName="[Journal Transactions]" displayFolder="" count="0" unbalanced="0"/>
    <cacheHierarchy uniqueName="[Journal Transactions].[Journal Transaction]" caption="Journal Transaction" attribute="1" keyAttribute="1" defaultMemberUniqueName="[Journal Transactions].[Journal Transaction].[All]" allUniqueName="[Journal Transactions].[Journal Transaction].[All]" dimensionUniqueName="[Journal Transactions]" displayFolder="Properties" count="0" unbalanced="0"/>
    <cacheHierarchy uniqueName="[Journal Transactions].[Prior Year Activity]" caption="Prior Year Activity" attribute="1" defaultMemberUniqueName="[Journal Transactions].[Prior Year Activity].[All]" allUniqueName="[Journal Transactions].[Prior Year Activity].[All]" dimensionUniqueName="[Journal Transactions]" displayFolder="" count="0" unbalanced="0"/>
    <cacheHierarchy uniqueName="[Offsetting Org Set].[Exclude Org Set From Transparency]" caption="Offsetting Org Set.Exclude Org Set From Transparency" attribute="1" defaultMemberUniqueName="[Offsetting Org Set].[Exclude Org Set From Transparency].[All]" allUniqueName="[Offsetting Org Set].[Exclude Org Set From Transparency].[All]" dimensionUniqueName="[Offsetting Org Set]" displayFolder="Transparency" count="0" unbalanced="0"/>
    <cacheHierarchy uniqueName="[Offsetting Org Set].[Full Org Set Code]" caption="Offsetting Org Set.Full Org Set Code" attribute="1" defaultMemberUniqueName="[Offsetting Org Set].[Full Org Set Code].[All]" allUniqueName="[Offsetting Org Set].[Full Org Set Code].[All]" dimensionUniqueName="[Offsetting Org Set]" displayFolder="Concatenated Levels" count="0" unbalanced="0"/>
    <cacheHierarchy uniqueName="[Offsetting Org Set].[Full Org Set Code And Description]" caption="Offsetting Org Set.Full Org Set Code And Description" attribute="1" defaultMemberUniqueName="[Offsetting Org Set].[Full Org Set Code And Description].[All]" allUniqueName="[Offsetting Org Set].[Full Org Set Code And Description].[All]" dimensionUniqueName="[Offsetting Org Set]" displayFolder="Concatenated Levels" count="0" unbalanced="0"/>
    <cacheHierarchy uniqueName="[Offsetting Org Set].[Full Org Set Description]" caption="Offsetting Org Set.Full Org Set Description" attribute="1" defaultMemberUniqueName="[Offsetting Org Set].[Full Org Set Description].[All]" allUniqueName="[Offsetting Org Set].[Full Org Set Description].[All]" dimensionUniqueName="[Offsetting Org Set]" displayFolder="Concatenated Levels" count="0" unbalanced="0"/>
    <cacheHierarchy uniqueName="[Offsetting Org Set].[Function]" caption="Offsetting Org Set.Function" attribute="1" defaultMemberUniqueName="[Offsetting Org Set].[Function].[All]" allUniqueName="[Offsetting Org Set].[Function].[All]" dimensionUniqueName="[Offsetting Org Set]" displayFolder="" count="0" unbalanced="0"/>
    <cacheHierarchy uniqueName="[Offsetting Org Set].[Level 1]" caption="Offsetting Org Set.Level 1" attribute="1" defaultMemberUniqueName="[Offsetting Org Set].[Level 1].[All]" allUniqueName="[Offsetting Org Set].[Level 1].[All]" dimensionUniqueName="[Offsetting Org Set]" displayFolder="" count="0" unbalanced="0"/>
    <cacheHierarchy uniqueName="[Offsetting Org Set].[Level 2]" caption="Offsetting Org Set.Level 2" attribute="1" defaultMemberUniqueName="[Offsetting Org Set].[Level 2].[All]" allUniqueName="[Offsetting Org Set].[Level 2].[All]" dimensionUniqueName="[Offsetting Org Set]" displayFolder="" count="0" unbalanced="0"/>
    <cacheHierarchy uniqueName="[Offsetting Org Set].[Level 3]" caption="Offsetting Org Set.Level 3" attribute="1" defaultMemberUniqueName="[Offsetting Org Set].[Level 3].[All]" allUniqueName="[Offsetting Org Set].[Level 3].[All]" dimensionUniqueName="[Offsetting Org Set]" displayFolder="" count="0" unbalanced="0"/>
    <cacheHierarchy uniqueName="[Offsetting Org Set].[Level 4]" caption="Offsetting Org Set.Level 4" attribute="1" defaultMemberUniqueName="[Offsetting Org Set].[Level 4].[All]" allUniqueName="[Offsetting Org Set].[Level 4].[All]" dimensionUniqueName="[Offsetting Org Set]" displayFolder="" count="0" unbalanced="0"/>
    <cacheHierarchy uniqueName="[Offsetting Org Set].[Level 5]" caption="Offsetting Org Set.Level 5" attribute="1" defaultMemberUniqueName="[Offsetting Org Set].[Level 5].[All]" allUniqueName="[Offsetting Org Set].[Level 5].[All]" dimensionUniqueName="[Offsetting Org Set]" displayFolder="" count="0" unbalanced="0"/>
    <cacheHierarchy uniqueName="[Offsetting Org Set].[Level 6]" caption="Offsetting Org Set.Level 6" attribute="1" defaultMemberUniqueName="[Offsetting Org Set].[Level 6].[All]" allUniqueName="[Offsetting Org Set].[Level 6].[All]" dimensionUniqueName="[Offsetting Org Set]" displayFolder="" count="0" unbalanced="0"/>
    <cacheHierarchy uniqueName="[Offsetting Org Set].[Offsetting GL Org Set]" caption="Offsetting Org Set.Offsetting GL Org Set" attribute="1" defaultMemberUniqueName="[Offsetting Org Set].[Offsetting GL Org Set].[All]" allUniqueName="[Offsetting Org Set].[Offsetting GL Org Set].[All]" dimensionUniqueName="[Offsetting Org Set]" displayFolder="Offsetting GL Org Set" count="0" unbalanced="0"/>
    <cacheHierarchy uniqueName="[Offsetting Org Set].[Org Function]" caption="Offsetting Org Set.Org Function" defaultMemberUniqueName="[Offsetting Org Set].[Org Function].[All]" allUniqueName="[Offsetting Org Set].[Org Function].[All]" dimensionUniqueName="[Offsetting Org Set]" displayFolder="" count="0" unbalanced="0"/>
    <cacheHierarchy uniqueName="[Offsetting Org Set].[Org Set Description Transparency]" caption="Offsetting Org Set.Org Set Description Transparency" attribute="1" defaultMemberUniqueName="[Offsetting Org Set].[Org Set Description Transparency].[All]" allUniqueName="[Offsetting Org Set].[Org Set Description Transparency].[All]" dimensionUniqueName="[Offsetting Org Set]" displayFolder="Transparency" count="0" unbalanced="0"/>
    <cacheHierarchy uniqueName="[Offsetting Org Set].[Org1 Description Transparency]" caption="Offsetting Org Set.Org1 Description Transparency" attribute="1" defaultMemberUniqueName="[Offsetting Org Set].[Org1 Description Transparency].[All]" allUniqueName="[Offsetting Org Set].[Org1 Description Transparency].[All]" dimensionUniqueName="[Offsetting Org Set]" displayFolder="Transparency" count="0" unbalanced="0"/>
    <cacheHierarchy uniqueName="[Offsetting Org Set].[Organization]" caption="Offsetting Org Set.Organization" defaultMemberUniqueName="[Offsetting Org Set].[Organization].[All]" allUniqueName="[Offsetting Org Set].[Organization].[All]" dimensionUniqueName="[Offsetting Org Set]" displayFolder="" count="7" unbalanced="0">
      <fieldsUsage count="7">
        <fieldUsage x="-1"/>
        <fieldUsage x="8"/>
        <fieldUsage x="9"/>
        <fieldUsage x="10"/>
        <fieldUsage x="11"/>
        <fieldUsage x="12"/>
        <fieldUsage x="13"/>
      </fieldsUsage>
    </cacheHierarchy>
    <cacheHierarchy uniqueName="[Offsetting Org Set].[Sub-Function]" caption="Offsetting Org Set.Sub-Function" attribute="1" defaultMemberUniqueName="[Offsetting Org Set].[Sub-Function].[All]" allUniqueName="[Offsetting Org Set].[Sub-Function].[All]" dimensionUniqueName="[Offsetting Org Set]" displayFolder="" count="0" unbalanced="0"/>
    <cacheHierarchy uniqueName="[Organization Set].[Exclude Org Set From Transparency]" caption="Organization Set.Exclude Org Set From Transparency" attribute="1" defaultMemberUniqueName="[Organization Set].[Exclude Org Set From Transparency].[All]" allUniqueName="[Organization Set].[Exclude Org Set From Transparency].[All]" dimensionUniqueName="[Organization Set]" displayFolder="Transparency" count="0" unbalanced="0"/>
    <cacheHierarchy uniqueName="[Organization Set].[Full Org Set Code]" caption="Organization Set.Full Org Set Code" attribute="1" defaultMemberUniqueName="[Organization Set].[Full Org Set Code].[All]" allUniqueName="[Organization Set].[Full Org Set Code].[All]" dimensionUniqueName="[Organization Set]" displayFolder="Concatenated Levels" count="0" unbalanced="0"/>
    <cacheHierarchy uniqueName="[Organization Set].[Full Org Set Code And Description]" caption="Organization Set.Full Org Set Code And Description" attribute="1" defaultMemberUniqueName="[Organization Set].[Full Org Set Code And Description].[All]" allUniqueName="[Organization Set].[Full Org Set Code And Description].[All]" dimensionUniqueName="[Organization Set]" displayFolder="Concatenated Levels" count="0" unbalanced="0"/>
    <cacheHierarchy uniqueName="[Organization Set].[Full Org Set Description]" caption="Organization Set.Full Org Set Description" attribute="1" defaultMemberUniqueName="[Organization Set].[Full Org Set Description].[All]" allUniqueName="[Organization Set].[Full Org Set Description].[All]" dimensionUniqueName="[Organization Set]" displayFolder="Concatenated Levels" count="0" unbalanced="0"/>
    <cacheHierarchy uniqueName="[Organization Set].[Function]" caption="Organization Set.Function" attribute="1" defaultMemberUniqueName="[Organization Set].[Function].[All]" allUniqueName="[Organization Set].[Function].[All]" dimensionUniqueName="[Organization Set]" displayFolder="" count="0" unbalanced="0"/>
    <cacheHierarchy uniqueName="[Organization Set].[Level 1]" caption="Organization Set.Level 1" attribute="1" defaultMemberUniqueName="[Organization Set].[Level 1].[All]" allUniqueName="[Organization Set].[Level 1].[All]" dimensionUniqueName="[Organization Set]" displayFolder="" count="0" unbalanced="0"/>
    <cacheHierarchy uniqueName="[Organization Set].[Level 2]" caption="Organization Set.Level 2" attribute="1" defaultMemberUniqueName="[Organization Set].[Level 2].[All]" allUniqueName="[Organization Set].[Level 2].[All]" dimensionUniqueName="[Organization Set]" displayFolder="" count="0" unbalanced="0"/>
    <cacheHierarchy uniqueName="[Organization Set].[Level 3]" caption="Organization Set.Level 3" attribute="1" defaultMemberUniqueName="[Organization Set].[Level 3].[All]" allUniqueName="[Organization Set].[Level 3].[All]" dimensionUniqueName="[Organization Set]" displayFolder="" count="0" unbalanced="0"/>
    <cacheHierarchy uniqueName="[Organization Set].[Level 4]" caption="Organization Set.Level 4" attribute="1" defaultMemberUniqueName="[Organization Set].[Level 4].[All]" allUniqueName="[Organization Set].[Level 4].[All]" dimensionUniqueName="[Organization Set]" displayFolder="" count="0" unbalanced="0"/>
    <cacheHierarchy uniqueName="[Organization Set].[Level 5]" caption="Organization Set.Level 5" attribute="1" defaultMemberUniqueName="[Organization Set].[Level 5].[All]" allUniqueName="[Organization Set].[Level 5].[All]" dimensionUniqueName="[Organization Set]" displayFolder="" count="0" unbalanced="0"/>
    <cacheHierarchy uniqueName="[Organization Set].[Level 6]" caption="Organization Set.Level 6" attribute="1" defaultMemberUniqueName="[Organization Set].[Level 6].[All]" allUniqueName="[Organization Set].[Level 6].[All]" dimensionUniqueName="[Organization Set]" displayFolder="" count="0" unbalanced="0"/>
    <cacheHierarchy uniqueName="[Organization Set].[Offsetting GL Org Set]" caption="Organization Set.Offsetting GL Org Set" attribute="1" defaultMemberUniqueName="[Organization Set].[Offsetting GL Org Set].[All]" allUniqueName="[Organization Set].[Offsetting GL Org Set].[All]" dimensionUniqueName="[Organization Set]" displayFolder="Offsetting GL Org Set" count="0" unbalanced="0"/>
    <cacheHierarchy uniqueName="[Organization Set].[Org Function]" caption="Organization Set.Org Function" defaultMemberUniqueName="[Organization Set].[Org Function].[All]" allUniqueName="[Organization Set].[Org Function].[All]" dimensionUniqueName="[Organization Set]" displayFolder="" count="0" unbalanced="0"/>
    <cacheHierarchy uniqueName="[Organization Set].[Org Set Description Transparency]" caption="Organization Set.Org Set Description Transparency" attribute="1" defaultMemberUniqueName="[Organization Set].[Org Set Description Transparency].[All]" allUniqueName="[Organization Set].[Org Set Description Transparency].[All]" dimensionUniqueName="[Organization Set]" displayFolder="Transparency" count="0" unbalanced="0"/>
    <cacheHierarchy uniqueName="[Organization Set].[Org1 Description Transparency]" caption="Organization Set.Org1 Description Transparency" attribute="1" defaultMemberUniqueName="[Organization Set].[Org1 Description Transparency].[All]" allUniqueName="[Organization Set].[Org1 Description Transparency].[All]" dimensionUniqueName="[Organization Set]" displayFolder="Transparency" count="0" unbalanced="0"/>
    <cacheHierarchy uniqueName="[Organization Set].[Organization]" caption="Organization Set.Organization" defaultMemberUniqueName="[Organization Set].[Organization].[All]" allUniqueName="[Organization Set].[Organization].[All]" dimensionUniqueName="[Organization Set]" displayFolder="" count="7" unbalanced="0">
      <fieldsUsage count="7">
        <fieldUsage x="-1"/>
        <fieldUsage x="14"/>
        <fieldUsage x="15"/>
        <fieldUsage x="16"/>
        <fieldUsage x="17"/>
        <fieldUsage x="18"/>
        <fieldUsage x="19"/>
      </fieldsUsage>
    </cacheHierarchy>
    <cacheHierarchy uniqueName="[Organization Set].[Sub-Function]" caption="Organization Set.Sub-Function" attribute="1" defaultMemberUniqueName="[Organization Set].[Sub-Function].[All]" allUniqueName="[Organization Set].[Sub-Function].[All]" dimensionUniqueName="[Organization Set]" displayFolder="" count="0" unbalanced="0"/>
    <cacheHierarchy uniqueName="[Project].[Code1]" caption="Code1" attribute="1" defaultMemberUniqueName="[Project].[Code1].[All]" allUniqueName="[Project].[Code1].[All]" dimensionUniqueName="[Project]" displayFolder="Characteristics" count="0" unbalanced="0"/>
    <cacheHierarchy uniqueName="[Project].[Code2]" caption="Code2" attribute="1" defaultMemberUniqueName="[Project].[Code2].[All]" allUniqueName="[Project].[Code2].[All]" dimensionUniqueName="[Project]" displayFolder="Characteristics" count="0" unbalanced="0"/>
    <cacheHierarchy uniqueName="[Project].[Code3]" caption="Code3" attribute="1" defaultMemberUniqueName="[Project].[Code3].[All]" allUniqueName="[Project].[Code3].[All]" dimensionUniqueName="[Project]" displayFolder="Characteristics" count="0" unbalanced="0"/>
    <cacheHierarchy uniqueName="[Project].[L1 - Active Status]" caption="L1 - Active Status" attribute="1" defaultMemberUniqueName="[Project].[L1 - Active Status].[All]" allUniqueName="[Project].[L1 - Active Status].[All]" dimensionUniqueName="[Project]" displayFolder="Level 1 Details" count="0" unbalanced="0"/>
    <cacheHierarchy uniqueName="[Project].[L1 - Actual Completion]" caption="L1 - Actual Completion" attribute="1" defaultMemberUniqueName="[Project].[L1 - Actual Completion].[All]" allUniqueName="[Project].[L1 - Actual Completion].[All]" dimensionUniqueName="[Project]" displayFolder="Level 1 Details\Project Dates" count="0" unbalanced="0"/>
    <cacheHierarchy uniqueName="[Project].[L1 - Actual Start]" caption="L1 - Actual Start" attribute="1" defaultMemberUniqueName="[Project].[L1 - Actual Start].[All]" allUniqueName="[Project].[L1 - Actual Start].[All]" dimensionUniqueName="[Project]" displayFolder="Level 1 Details\Project Dates" count="0" unbalanced="0"/>
    <cacheHierarchy uniqueName="[Project].[L1 - Budget Method]" caption="L1 - Budget Method" attribute="1" defaultMemberUniqueName="[Project].[L1 - Budget Method].[All]" allUniqueName="[Project].[L1 - Budget Method].[All]" dimensionUniqueName="[Project]" displayFolder="Level 1 Details\Budget Info" count="0" unbalanced="0"/>
    <cacheHierarchy uniqueName="[Project].[L1 - Category]" caption="L1 - Category" attribute="1" defaultMemberUniqueName="[Project].[L1 - Category].[All]" allUniqueName="[Project].[L1 - Category].[All]" dimensionUniqueName="[Project]" displayFolder="Level 1 Details\Classification" count="0" unbalanced="0"/>
    <cacheHierarchy uniqueName="[Project].[L1 - Department]" caption="L1 - Department" attribute="1" defaultMemberUniqueName="[Project].[L1 - Department].[All]" allUniqueName="[Project].[L1 - Department].[All]" dimensionUniqueName="[Project]" displayFolder="Level 1 Details\Classification" count="0" unbalanced="0"/>
    <cacheHierarchy uniqueName="[Project].[L1 - Exclude Balance Sheet]" caption="L1 - Exclude Balance Sheet" attribute="1" defaultMemberUniqueName="[Project].[L1 - Exclude Balance Sheet].[All]" allUniqueName="[Project].[L1 - Exclude Balance Sheet].[All]" dimensionUniqueName="[Project]" displayFolder="Level 1 Details" count="0" unbalanced="0"/>
    <cacheHierarchy uniqueName="[Project].[L1 - Fiscal Start Month]" caption="L1 - Fiscal Start Month" attribute="1" defaultMemberUniqueName="[Project].[L1 - Fiscal Start Month].[All]" allUniqueName="[Project].[L1 - Fiscal Start Month].[All]" dimensionUniqueName="[Project]" displayFolder="Level 1 Details\Budget Info" count="0" unbalanced="0"/>
    <cacheHierarchy uniqueName="[Project].[L1 - Manager]" caption="L1 - Manager" attribute="1" defaultMemberUniqueName="[Project].[L1 - Manager].[All]" allUniqueName="[Project].[L1 - Manager].[All]" dimensionUniqueName="[Project]" displayFolder="Level 1 Details\Classification" count="0" unbalanced="0"/>
    <cacheHierarchy uniqueName="[Project].[L1 - Project Code]" caption="L1 - Project Code" attribute="1" defaultMemberUniqueName="[Project].[L1 - Project Code].[All]" allUniqueName="[Project].[L1 - Project Code].[All]" dimensionUniqueName="[Project]" displayFolder="Characteristics" count="0" unbalanced="0"/>
    <cacheHierarchy uniqueName="[Project].[L1 - Project Code And Description]" caption="L1 - Project Code And Description" attribute="1" defaultMemberUniqueName="[Project].[L1 - Project Code And Description].[All]" allUniqueName="[Project].[L1 - Project Code And Description].[All]" dimensionUniqueName="[Project]" displayFolder="Characteristics" count="0" unbalanced="0"/>
    <cacheHierarchy uniqueName="[Project].[L1 - Project Description]" caption="L1 - Project Description" attribute="1" defaultMemberUniqueName="[Project].[L1 - Project Description].[All]" allUniqueName="[Project].[L1 - Project Description].[All]" dimensionUniqueName="[Project]" displayFolder="Characteristics" count="0" unbalanced="0"/>
    <cacheHierarchy uniqueName="[Project].[L1 - Scheduled Completion]" caption="L1 - Scheduled Completion" attribute="1" defaultMemberUniqueName="[Project].[L1 - Scheduled Completion].[All]" allUniqueName="[Project].[L1 - Scheduled Completion].[All]" dimensionUniqueName="[Project]" displayFolder="Level 1 Details\Project Dates" count="0" unbalanced="0"/>
    <cacheHierarchy uniqueName="[Project].[L1 - Scheduled Start]" caption="L1 - Scheduled Start" attribute="1" defaultMemberUniqueName="[Project].[L1 - Scheduled Start].[All]" allUniqueName="[Project].[L1 - Scheduled Start].[All]" dimensionUniqueName="[Project]" displayFolder="Level 1 Details\Project Dates" count="0" unbalanced="0"/>
    <cacheHierarchy uniqueName="[Project].[L2 - Active Status]" caption="L2 - Active Status" attribute="1" defaultMemberUniqueName="[Project].[L2 - Active Status].[All]" allUniqueName="[Project].[L2 - Active Status].[All]" dimensionUniqueName="[Project]" displayFolder="Level 2 Details" count="0" unbalanced="0"/>
    <cacheHierarchy uniqueName="[Project].[L2 - Actual Completion]" caption="L2 - Actual Completion" attribute="1" defaultMemberUniqueName="[Project].[L2 - Actual Completion].[All]" allUniqueName="[Project].[L2 - Actual Completion].[All]" dimensionUniqueName="[Project]" displayFolder="Level 2 Details\Project Dates" count="0" unbalanced="0"/>
    <cacheHierarchy uniqueName="[Project].[L2 - Actual Start]" caption="L2 - Actual Start" attribute="1" defaultMemberUniqueName="[Project].[L2 - Actual Start].[All]" allUniqueName="[Project].[L2 - Actual Start].[All]" dimensionUniqueName="[Project]" displayFolder="Level 2 Details\Project Dates" count="0" unbalanced="0"/>
    <cacheHierarchy uniqueName="[Project].[L2 - Budget Method]" caption="L2 - Budget Method" attribute="1" defaultMemberUniqueName="[Project].[L2 - Budget Method].[All]" allUniqueName="[Project].[L2 - Budget Method].[All]" dimensionUniqueName="[Project]" displayFolder="Level 2 Details\Budget Info" count="0" unbalanced="0"/>
    <cacheHierarchy uniqueName="[Project].[L2 - Category]" caption="L2 - Category" attribute="1" defaultMemberUniqueName="[Project].[L2 - Category].[All]" allUniqueName="[Project].[L2 - Category].[All]" dimensionUniqueName="[Project]" displayFolder="Level 2 Details\Classification" count="0" unbalanced="0"/>
    <cacheHierarchy uniqueName="[Project].[L2 - Department]" caption="L2 - Department" attribute="1" defaultMemberUniqueName="[Project].[L2 - Department].[All]" allUniqueName="[Project].[L2 - Department].[All]" dimensionUniqueName="[Project]" displayFolder="Level 2 Details\Classification" count="0" unbalanced="0"/>
    <cacheHierarchy uniqueName="[Project].[L2 - Exclude Balance Sheet]" caption="L2 - Exclude Balance Sheet" attribute="1" defaultMemberUniqueName="[Project].[L2 - Exclude Balance Sheet].[All]" allUniqueName="[Project].[L2 - Exclude Balance Sheet].[All]" dimensionUniqueName="[Project]" displayFolder="Level 2 Details" count="0" unbalanced="0"/>
    <cacheHierarchy uniqueName="[Project].[L2 - Fiscal Start Month]" caption="L2 - Fiscal Start Month" attribute="1" defaultMemberUniqueName="[Project].[L2 - Fiscal Start Month].[All]" allUniqueName="[Project].[L2 - Fiscal Start Month].[All]" dimensionUniqueName="[Project]" displayFolder="Level 2 Details\Budget Info" count="0" unbalanced="0"/>
    <cacheHierarchy uniqueName="[Project].[L2 - Manager]" caption="L2 - Manager" attribute="1" defaultMemberUniqueName="[Project].[L2 - Manager].[All]" allUniqueName="[Project].[L2 - Manager].[All]" dimensionUniqueName="[Project]" displayFolder="Level 2 Details\Classification" count="0" unbalanced="0"/>
    <cacheHierarchy uniqueName="[Project].[L2 - Project Code]" caption="L2 - Project Code" attribute="1" defaultMemberUniqueName="[Project].[L2 - Project Code].[All]" allUniqueName="[Project].[L2 - Project Code].[All]" dimensionUniqueName="[Project]" displayFolder="Characteristics" count="0" unbalanced="0"/>
    <cacheHierarchy uniqueName="[Project].[L2 - Project Code And Description]" caption="L2 - Project Code And Description" attribute="1" defaultMemberUniqueName="[Project].[L2 - Project Code And Description].[All]" allUniqueName="[Project].[L2 - Project Code And Description].[All]" dimensionUniqueName="[Project]" displayFolder="Characteristics" count="0" unbalanced="0"/>
    <cacheHierarchy uniqueName="[Project].[L2 - Project Description]" caption="L2 - Project Description" attribute="1" defaultMemberUniqueName="[Project].[L2 - Project Description].[All]" allUniqueName="[Project].[L2 - Project Description].[All]" dimensionUniqueName="[Project]" displayFolder="Characteristics" count="0" unbalanced="0"/>
    <cacheHierarchy uniqueName="[Project].[L2 - Scheduled Completion]" caption="L2 - Scheduled Completion" attribute="1" defaultMemberUniqueName="[Project].[L2 - Scheduled Completion].[All]" allUniqueName="[Project].[L2 - Scheduled Completion].[All]" dimensionUniqueName="[Project]" displayFolder="Level 2 Details\Project Dates" count="0" unbalanced="0"/>
    <cacheHierarchy uniqueName="[Project].[L2 - Scheduled Start]" caption="L2 - Scheduled Start" attribute="1" defaultMemberUniqueName="[Project].[L2 - Scheduled Start].[All]" allUniqueName="[Project].[L2 - Scheduled Start].[All]" dimensionUniqueName="[Project]" displayFolder="Level 2 Details\Project Dates" count="0" unbalanced="0"/>
    <cacheHierarchy uniqueName="[Project].[L3 - Active Status]" caption="L3 - Active Status" attribute="1" defaultMemberUniqueName="[Project].[L3 - Active Status].[All]" allUniqueName="[Project].[L3 - Active Status].[All]" dimensionUniqueName="[Project]" displayFolder="Level 3 Details" count="0" unbalanced="0"/>
    <cacheHierarchy uniqueName="[Project].[L3 - Actual Completion]" caption="L3 - Actual Completion" attribute="1" defaultMemberUniqueName="[Project].[L3 - Actual Completion].[All]" allUniqueName="[Project].[L3 - Actual Completion].[All]" dimensionUniqueName="[Project]" displayFolder="Level 3 Details\Project Dates" count="0" unbalanced="0"/>
    <cacheHierarchy uniqueName="[Project].[L3 - Actual Start]" caption="L3 - Actual Start" attribute="1" defaultMemberUniqueName="[Project].[L3 - Actual Start].[All]" allUniqueName="[Project].[L3 - Actual Start].[All]" dimensionUniqueName="[Project]" displayFolder="Level 3 Details\Project Dates" count="0" unbalanced="0"/>
    <cacheHierarchy uniqueName="[Project].[L3 - Budget Method]" caption="L3 - Budget Method" attribute="1" defaultMemberUniqueName="[Project].[L3 - Budget Method].[All]" allUniqueName="[Project].[L3 - Budget Method].[All]" dimensionUniqueName="[Project]" displayFolder="Level 3 Details\Budget Info" count="0" unbalanced="0"/>
    <cacheHierarchy uniqueName="[Project].[L3 - Category]" caption="L3 - Category" attribute="1" defaultMemberUniqueName="[Project].[L3 - Category].[All]" allUniqueName="[Project].[L3 - Category].[All]" dimensionUniqueName="[Project]" displayFolder="Level 3 Details\Classification" count="0" unbalanced="0"/>
    <cacheHierarchy uniqueName="[Project].[L3 - Department]" caption="L3 - Department" attribute="1" defaultMemberUniqueName="[Project].[L3 - Department].[All]" allUniqueName="[Project].[L3 - Department].[All]" dimensionUniqueName="[Project]" displayFolder="Level 3 Details\Classification" count="0" unbalanced="0"/>
    <cacheHierarchy uniqueName="[Project].[L3 - Exclude Balance Sheet]" caption="L3 - Exclude Balance Sheet" attribute="1" defaultMemberUniqueName="[Project].[L3 - Exclude Balance Sheet].[All]" allUniqueName="[Project].[L3 - Exclude Balance Sheet].[All]" dimensionUniqueName="[Project]" displayFolder="Level 3 Details" count="0" unbalanced="0"/>
    <cacheHierarchy uniqueName="[Project].[L3 - Fiscal Start Month]" caption="L3 - Fiscal Start Month" attribute="1" defaultMemberUniqueName="[Project].[L3 - Fiscal Start Month].[All]" allUniqueName="[Project].[L3 - Fiscal Start Month].[All]" dimensionUniqueName="[Project]" displayFolder="Level 3 Details\Budget Info" count="0" unbalanced="0"/>
    <cacheHierarchy uniqueName="[Project].[L3 - Manager]" caption="L3 - Manager" attribute="1" defaultMemberUniqueName="[Project].[L3 - Manager].[All]" allUniqueName="[Project].[L3 - Manager].[All]" dimensionUniqueName="[Project]" displayFolder="Level 3 Details\Classification" count="0" unbalanced="0"/>
    <cacheHierarchy uniqueName="[Project].[L3 - Project Code]" caption="L3 - Project Code" attribute="1" defaultMemberUniqueName="[Project].[L3 - Project Code].[All]" allUniqueName="[Project].[L3 - Project Code].[All]" dimensionUniqueName="[Project]" displayFolder="Characteristics" count="0" unbalanced="0"/>
    <cacheHierarchy uniqueName="[Project].[L3 - Project Code And Description]" caption="L3 - Project Code And Description" attribute="1" defaultMemberUniqueName="[Project].[L3 - Project Code And Description].[All]" allUniqueName="[Project].[L3 - Project Code And Description].[All]" dimensionUniqueName="[Project]" displayFolder="Characteristics" count="0" unbalanced="0"/>
    <cacheHierarchy uniqueName="[Project].[L3 - Project Description]" caption="L3 - Project Description" attribute="1" defaultMemberUniqueName="[Project].[L3 - Project Description].[All]" allUniqueName="[Project].[L3 - Project Description].[All]" dimensionUniqueName="[Project]" displayFolder="Characteristics" count="0" unbalanced="0"/>
    <cacheHierarchy uniqueName="[Project].[L3 - Scheduled Completion]" caption="L3 - Scheduled Completion" attribute="1" defaultMemberUniqueName="[Project].[L3 - Scheduled Completion].[All]" allUniqueName="[Project].[L3 - Scheduled Completion].[All]" dimensionUniqueName="[Project]" displayFolder="Level 3 Details\Project Dates" count="0" unbalanced="0"/>
    <cacheHierarchy uniqueName="[Project].[L3 - Scheduled Start]" caption="L3 - Scheduled Start" attribute="1" defaultMemberUniqueName="[Project].[L3 - Scheduled Start].[All]" allUniqueName="[Project].[L3 - Scheduled Start].[All]" dimensionUniqueName="[Project]" displayFolder="Level 3 Details\Project Dates" count="0" unbalanced="0"/>
    <cacheHierarchy uniqueName="[Project].[Level 1 - Code And Description]" caption="Level 1 - Code And Description" attribute="1" defaultMemberUniqueName="[Project].[Level 1 - Code And Description].[All]" allUniqueName="[Project].[Level 1 - Code And Description].[All]" dimensionUniqueName="[Project]" displayFolder="Characteristics" count="0" unbalanced="0"/>
    <cacheHierarchy uniqueName="[Project].[Level 2 - Code And Description]" caption="Level 2 - Code And Description" attribute="1" defaultMemberUniqueName="[Project].[Level 2 - Code And Description].[All]" allUniqueName="[Project].[Level 2 - Code And Description].[All]" dimensionUniqueName="[Project]" displayFolder="Characteristics" count="0" unbalanced="0"/>
    <cacheHierarchy uniqueName="[Project].[Level 3 - Code And Description]" caption="Level 3 - Code And Description" attribute="1" defaultMemberUniqueName="[Project].[Level 3 - Code And Description].[All]" allUniqueName="[Project].[Level 3 - Code And Description].[All]" dimensionUniqueName="[Project]" displayFolder="Characteristics" count="0" unbalanced="0"/>
    <cacheHierarchy uniqueName="[Project].[Level1]" caption="Level1" attribute="1" defaultMemberUniqueName="[Project].[Level1].[All]" allUniqueName="[Project].[Level1].[All]" dimensionUniqueName="[Project]" displayFolder="Characteristics" count="0" unbalanced="0"/>
    <cacheHierarchy uniqueName="[Project].[Level2]" caption="Level2" attribute="1" defaultMemberUniqueName="[Project].[Level2].[All]" allUniqueName="[Project].[Level2].[All]" dimensionUniqueName="[Project]" displayFolder="Characteristics" count="0" unbalanced="0"/>
    <cacheHierarchy uniqueName="[Project].[Level3]" caption="Level3" attribute="1" defaultMemberUniqueName="[Project].[Level3].[All]" allUniqueName="[Project].[Level3].[All]" dimensionUniqueName="[Project]" displayFolder="Characteristics" count="0" unbalanced="0"/>
    <cacheHierarchy uniqueName="[Project].[Project]" caption="Project" attribute="1" keyAttribute="1" defaultMemberUniqueName="[Project].[Project].[All]" allUniqueName="[Project].[Project].[All]" dimensionUniqueName="[Project]" displayFolder="Properties" count="0" unbalanced="0"/>
    <cacheHierarchy uniqueName="[Project].[Project Level Codes and Descriptions]" caption="Project Level Codes and Descriptions" defaultMemberUniqueName="[Project].[Project Level Codes and Descriptions].[All]" allUniqueName="[Project].[Project Level Codes and Descriptions].[All]" dimensionUniqueName="[Project]" displayFolder="" count="0" unbalanced="0"/>
    <cacheHierarchy uniqueName="[Project Journal].[Journal Description]" caption="Journal Description" attribute="1" defaultMemberUniqueName="[Project Journal].[Journal Description].[All]" allUniqueName="[Project Journal].[Journal Description].[All]" dimensionUniqueName="[Project Journal]" displayFolder="" count="0" unbalanced="0"/>
    <cacheHierarchy uniqueName="[Project Journal].[Journal Source]" caption="Journal Source" attribute="1" defaultMemberUniqueName="[Project Journal].[Journal Source].[All]" allUniqueName="[Project Journal].[Journal Source].[All]" dimensionUniqueName="[Project Journal]" displayFolder="" count="0" unbalanced="0"/>
    <cacheHierarchy uniqueName="[Project Journal].[Project Account Type]" caption="Project Account Type" attribute="1" defaultMemberUniqueName="[Project Journal].[Project Account Type].[All]" allUniqueName="[Project Journal].[Project Account Type].[All]" dimensionUniqueName="[Project Journal]" displayFolder="" count="0" unbalanced="0"/>
    <cacheHierarchy uniqueName="[Project Journal].[Project Fiscal Year]" caption="Project Fiscal Year" attribute="1" defaultMemberUniqueName="[Project Journal].[Project Fiscal Year].[All]" allUniqueName="[Project Journal].[Project Fiscal Year].[All]" dimensionUniqueName="[Project Journal]" displayFolder="" count="0" unbalanced="0"/>
    <cacheHierarchy uniqueName="[Purchase Order].[Bill Location Group]" caption="Bill Location Group" attribute="1" defaultMemberUniqueName="[Purchase Order].[Bill Location Group].[All]" allUniqueName="[Purchase Order].[Bill Location Group].[All]" dimensionUniqueName="[Purchase Order]" displayFolder="Characteristics\Bill To Information" count="0" unbalanced="0"/>
    <cacheHierarchy uniqueName="[Purchase Order].[Bill To Address]" caption="Bill To Address" attribute="1" defaultMemberUniqueName="[Purchase Order].[Bill To Address].[All]" allUniqueName="[Purchase Order].[Bill To Address].[All]" dimensionUniqueName="[Purchase Order]" displayFolder="Characteristics\Bill To Information" count="0" unbalanced="0"/>
    <cacheHierarchy uniqueName="[Purchase Order].[Bill To Address Line1]" caption="Bill To Address Line1" attribute="1" defaultMemberUniqueName="[Purchase Order].[Bill To Address Line1].[All]" allUniqueName="[Purchase Order].[Bill To Address Line1].[All]" dimensionUniqueName="[Purchase Order]" displayFolder="Characteristics\Bill To Information" count="0" unbalanced="0"/>
    <cacheHierarchy uniqueName="[Purchase Order].[Bill To Address Line2]" caption="Bill To Address Line2" attribute="1" defaultMemberUniqueName="[Purchase Order].[Bill To Address Line2].[All]" allUniqueName="[Purchase Order].[Bill To Address Line2].[All]" dimensionUniqueName="[Purchase Order]" displayFolder="Characteristics\Bill To Information" count="0" unbalanced="0"/>
    <cacheHierarchy uniqueName="[Purchase Order].[Bill To Address Line3]" caption="Bill To Address Line3" attribute="1" defaultMemberUniqueName="[Purchase Order].[Bill To Address Line3].[All]" allUniqueName="[Purchase Order].[Bill To Address Line3].[All]" dimensionUniqueName="[Purchase Order]" displayFolder="Characteristics\Bill To Information" count="0" unbalanced="0"/>
    <cacheHierarchy uniqueName="[Purchase Order].[Bill To City]" caption="Bill To City" attribute="1" defaultMemberUniqueName="[Purchase Order].[Bill To City].[All]" allUniqueName="[Purchase Order].[Bill To City].[All]" dimensionUniqueName="[Purchase Order]" displayFolder="Characteristics\Bill To Information" count="0" unbalanced="0"/>
    <cacheHierarchy uniqueName="[Purchase Order].[Bill To Contact Email]" caption="Bill To Contact Email" attribute="1" defaultMemberUniqueName="[Purchase Order].[Bill To Contact Email].[All]" allUniqueName="[Purchase Order].[Bill To Contact Email].[All]" dimensionUniqueName="[Purchase Order]" displayFolder="Characteristics\Bill To Information" count="0" unbalanced="0"/>
    <cacheHierarchy uniqueName="[Purchase Order].[Bill To Contact Fax]" caption="Bill To Contact Fax" attribute="1" defaultMemberUniqueName="[Purchase Order].[Bill To Contact Fax].[All]" allUniqueName="[Purchase Order].[Bill To Contact Fax].[All]" dimensionUniqueName="[Purchase Order]" displayFolder="Characteristics\Bill To Information" count="0" unbalanced="0"/>
    <cacheHierarchy uniqueName="[Purchase Order].[Bill To Contact Name]" caption="Bill To Contact Name" attribute="1" defaultMemberUniqueName="[Purchase Order].[Bill To Contact Name].[All]" allUniqueName="[Purchase Order].[Bill To Contact Name].[All]" dimensionUniqueName="[Purchase Order]" displayFolder="Characteristics\Bill To Information" count="0" unbalanced="0"/>
    <cacheHierarchy uniqueName="[Purchase Order].[Bill To Contact Phone]" caption="Bill To Contact Phone" attribute="1" defaultMemberUniqueName="[Purchase Order].[Bill To Contact Phone].[All]" allUniqueName="[Purchase Order].[Bill To Contact Phone].[All]" dimensionUniqueName="[Purchase Order]" displayFolder="Characteristics\Bill To Information" count="0" unbalanced="0"/>
    <cacheHierarchy uniqueName="[Purchase Order].[Bill To State]" caption="Bill To State" attribute="1" defaultMemberUniqueName="[Purchase Order].[Bill To State].[All]" allUniqueName="[Purchase Order].[Bill To State].[All]" dimensionUniqueName="[Purchase Order]" displayFolder="Characteristics\Bill To Information" count="0" unbalanced="0"/>
    <cacheHierarchy uniqueName="[Purchase Order].[Bill To Zipcode]" caption="Bill To Zipcode" attribute="1" defaultMemberUniqueName="[Purchase Order].[Bill To Zipcode].[All]" allUniqueName="[Purchase Order].[Bill To Zipcode].[All]" dimensionUniqueName="[Purchase Order]" displayFolder="Characteristics\Bill To Information" count="0" unbalanced="0"/>
    <cacheHierarchy uniqueName="[Purchase Order].[Changed Counter Number]" caption="Changed Counter Number" attribute="1" defaultMemberUniqueName="[Purchase Order].[Changed Counter Number].[All]" allUniqueName="[Purchase Order].[Changed Counter Number].[All]" dimensionUniqueName="[Purchase Order]" displayFolder="Details" count="0" unbalanced="0"/>
    <cacheHierarchy uniqueName="[Purchase Order].[Deliver By Date]" caption="Deliver By Date" attribute="1" defaultMemberUniqueName="[Purchase Order].[Deliver By Date].[All]" allUniqueName="[Purchase Order].[Deliver By Date].[All]" dimensionUniqueName="[Purchase Order]" displayFolder="Details\Dates" count="0" unbalanced="0"/>
    <cacheHierarchy uniqueName="[Purchase Order].[Delivery Method]" caption="Delivery Method" attribute="1" defaultMemberUniqueName="[Purchase Order].[Delivery Method].[All]" allUniqueName="[Purchase Order].[Delivery Method].[All]" dimensionUniqueName="[Purchase Order]" displayFolder="Characteristics" count="0" unbalanced="0"/>
    <cacheHierarchy uniqueName="[Purchase Order].[Entered By]" caption="Entered By" attribute="1" defaultMemberUniqueName="[Purchase Order].[Entered By].[All]" allUniqueName="[Purchase Order].[Entered By].[All]" dimensionUniqueName="[Purchase Order]" displayFolder="Characteristics" count="0" unbalanced="0"/>
    <cacheHierarchy uniqueName="[Purchase Order].[Entered Date]" caption="Entered Date" attribute="1" defaultMemberUniqueName="[Purchase Order].[Entered Date].[All]" allUniqueName="[Purchase Order].[Entered Date].[All]" dimensionUniqueName="[Purchase Order]" displayFolder="Details\Dates" count="0" unbalanced="0"/>
    <cacheHierarchy uniqueName="[Purchase Order].[Expiration Date]" caption="Expiration Date" attribute="1" defaultMemberUniqueName="[Purchase Order].[Expiration Date].[All]" allUniqueName="[Purchase Order].[Expiration Date].[All]" dimensionUniqueName="[Purchase Order]" displayFolder="Details\Dates" count="0" unbalanced="0"/>
    <cacheHierarchy uniqueName="[Purchase Order].[GL Date]" caption="GL Date" attribute="1" defaultMemberUniqueName="[Purchase Order].[GL Date].[All]" allUniqueName="[Purchase Order].[GL Date].[All]" dimensionUniqueName="[Purchase Order]" displayFolder="Details\Dates" count="0" unbalanced="0"/>
    <cacheHierarchy uniqueName="[Purchase Order].[Last Soft Close GL Date]" caption="Last Soft Close GL Date" attribute="1" defaultMemberUniqueName="[Purchase Order].[Last Soft Close GL Date].[All]" allUniqueName="[Purchase Order].[Last Soft Close GL Date].[All]" dimensionUniqueName="[Purchase Order]" displayFolder="Details\Dates" count="0" unbalanced="0"/>
    <cacheHierarchy uniqueName="[Purchase Order].[Message]" caption="Message" attribute="1" defaultMemberUniqueName="[Purchase Order].[Message].[All]" allUniqueName="[Purchase Order].[Message].[All]" dimensionUniqueName="[Purchase Order]" displayFolder="Details" count="0" unbalanced="0"/>
    <cacheHierarchy uniqueName="[Purchase Order].[PO Description]" caption="PO Description" attribute="1" defaultMemberUniqueName="[Purchase Order].[PO Description].[All]" allUniqueName="[Purchase Order].[PO Description].[All]" dimensionUniqueName="[Purchase Order]" displayFolder="Details" count="0" unbalanced="0"/>
    <cacheHierarchy uniqueName="[Purchase Order].[PO Form Type]" caption="PO Form Type" attribute="1" defaultMemberUniqueName="[Purchase Order].[PO Form Type].[All]" allUniqueName="[Purchase Order].[PO Form Type].[All]" dimensionUniqueName="[Purchase Order]" displayFolder="Characteristics" count="0" unbalanced="0"/>
    <cacheHierarchy uniqueName="[Purchase Order].[PO Number]" caption="PO Number" attribute="1" defaultMemberUniqueName="[Purchase Order].[PO Number].[All]" allUniqueName="[Purchase Order].[PO Number].[All]" dimensionUniqueName="[Purchase Order]" displayFolder="Details" count="0" unbalanced="0"/>
    <cacheHierarchy uniqueName="[Purchase Order].[PO Type]" caption="PO Type" attribute="1" defaultMemberUniqueName="[Purchase Order].[PO Type].[All]" allUniqueName="[Purchase Order].[PO Type].[All]" dimensionUniqueName="[Purchase Order]" displayFolder="Characteristics" count="0" unbalanced="0"/>
    <cacheHierarchy uniqueName="[Purchase Order].[Printed Date]" caption="Printed Date" attribute="1" defaultMemberUniqueName="[Purchase Order].[Printed Date].[All]" allUniqueName="[Purchase Order].[Printed Date].[All]" dimensionUniqueName="[Purchase Order]" displayFolder="Details\Dates" count="0" unbalanced="0"/>
    <cacheHierarchy uniqueName="[Purchase Order].[Prior Year]" caption="Prior Year" attribute="1" defaultMemberUniqueName="[Purchase Order].[Prior Year].[All]" allUniqueName="[Purchase Order].[Prior Year].[All]" dimensionUniqueName="[Purchase Order]" displayFolder="Characteristics" count="0" unbalanced="0"/>
    <cacheHierarchy uniqueName="[Purchase Order].[Process Status]" caption="Process Status" attribute="1" defaultMemberUniqueName="[Purchase Order].[Process Status].[All]" allUniqueName="[Purchase Order].[Process Status].[All]" dimensionUniqueName="[Purchase Order]" displayFolder="Characteristics" count="0" unbalanced="0"/>
    <cacheHierarchy uniqueName="[Purchase Order].[Purchase Order]" caption="Purchase Order" attribute="1" keyAttribute="1" defaultMemberUniqueName="[Purchase Order].[Purchase Order].[All]" allUniqueName="[Purchase Order].[Purchase Order].[All]" dimensionUniqueName="[Purchase Order]" displayFolder="\;Properties" count="0" unbalanced="0"/>
    <cacheHierarchy uniqueName="[Purchase Order].[Resolution Number]" caption="Resolution Number" attribute="1" defaultMemberUniqueName="[Purchase Order].[Resolution Number].[All]" allUniqueName="[Purchase Order].[Resolution Number].[All]" dimensionUniqueName="[Purchase Order]" displayFolder="Details" count="0" unbalanced="0"/>
    <cacheHierarchy uniqueName="[Purchase Order].[Selected For Soft Close]" caption="Selected For Soft Close" attribute="1" defaultMemberUniqueName="[Purchase Order].[Selected For Soft Close].[All]" allUniqueName="[Purchase Order].[Selected For Soft Close].[All]" dimensionUniqueName="[Purchase Order]" displayFolder="Characteristics" count="0" unbalanced="0"/>
    <cacheHierarchy uniqueName="[Purchase Order].[Soft Close Method]" caption="Soft Close Method" attribute="1" defaultMemberUniqueName="[Purchase Order].[Soft Close Method].[All]" allUniqueName="[Purchase Order].[Soft Close Method].[All]" dimensionUniqueName="[Purchase Order]" displayFolder="Characteristics" count="0" unbalanced="0"/>
    <cacheHierarchy uniqueName="[Purchase Order].[Validated]" caption="Validated" attribute="1" defaultMemberUniqueName="[Purchase Order].[Validated].[All]" allUniqueName="[Purchase Order].[Validated].[All]" dimensionUniqueName="[Purchase Order]" displayFolder="Characteristics" count="0" unbalanced="0"/>
    <cacheHierarchy uniqueName="[Purchase Order].[Vendor Address]" caption="Vendor Address" attribute="1" defaultMemberUniqueName="[Purchase Order].[Vendor Address].[All]" allUniqueName="[Purchase Order].[Vendor Address].[All]" dimensionUniqueName="[Purchase Order]" displayFolder="Details" count="0" unbalanced="0"/>
    <cacheHierarchy uniqueName="[Purchase Order].[Void Or Completed Date]" caption="Void Or Completed Date" attribute="1" defaultMemberUniqueName="[Purchase Order].[Void Or Completed Date].[All]" allUniqueName="[Purchase Order].[Void Or Completed Date].[All]" dimensionUniqueName="[Purchase Order]" displayFolder="Details\Dates" count="0" unbalanced="0"/>
    <cacheHierarchy uniqueName="[Receipt].[Batch Status]" caption="Batch Status" attribute="1" defaultMemberUniqueName="[Receipt].[Batch Status].[All]" allUniqueName="[Receipt].[Batch Status].[All]" dimensionUniqueName="[Receipt]" displayFolder="Receipt Batch" count="0" unbalanced="0"/>
    <cacheHierarchy uniqueName="[Receipt].[Cashier]" caption="Cashier" attribute="1" defaultMemberUniqueName="[Receipt].[Cashier].[All]" allUniqueName="[Receipt].[Cashier].[All]" dimensionUniqueName="[Receipt]" displayFolder="Receipt Batch" count="0" unbalanced="0"/>
    <cacheHierarchy uniqueName="[Receipt].[Entry Date]" caption="Entry Date" attribute="1" defaultMemberUniqueName="[Receipt].[Entry Date].[All]" allUniqueName="[Receipt].[Entry Date].[All]" dimensionUniqueName="[Receipt]" displayFolder="Receipt" count="0" unbalanced="0"/>
    <cacheHierarchy uniqueName="[Receipt].[Payment Date]" caption="Payment Date" attribute="1" defaultMemberUniqueName="[Receipt].[Payment Date].[All]" allUniqueName="[Receipt].[Payment Date].[All]" dimensionUniqueName="[Receipt]" displayFolder="Receipt" count="0" unbalanced="0"/>
    <cacheHierarchy uniqueName="[Receipt].[Printed]" caption="Printed" attribute="1" defaultMemberUniqueName="[Receipt].[Printed].[All]" allUniqueName="[Receipt].[Printed].[All]" dimensionUniqueName="[Receipt]" displayFolder="Receipt" count="0" unbalanced="0"/>
    <cacheHierarchy uniqueName="[Receipt].[Receipt Batch Number]" caption="Receipt Batch Number" attribute="1" defaultMemberUniqueName="[Receipt].[Receipt Batch Number].[All]" allUniqueName="[Receipt].[Receipt Batch Number].[All]" dimensionUniqueName="[Receipt]" displayFolder="Receipt Batch" count="0" unbalanced="0"/>
    <cacheHierarchy uniqueName="[Receipt].[Receipt Narrative]" caption="Receipt Narrative" attribute="1" defaultMemberUniqueName="[Receipt].[Receipt Narrative].[All]" allUniqueName="[Receipt].[Receipt Narrative].[All]" dimensionUniqueName="[Receipt]" displayFolder="Receipt" count="0" unbalanced="0"/>
    <cacheHierarchy uniqueName="[Receipt].[Receipt Number]" caption="Receipt Number" attribute="1" keyAttribute="1" defaultMemberUniqueName="[Receipt].[Receipt Number].[All]" allUniqueName="[Receipt].[Receipt Number].[All]" dimensionUniqueName="[Receipt]" displayFolder="\;Properties" count="0" unbalanced="0"/>
    <cacheHierarchy uniqueName="[Receipt].[Received From Name]" caption="Received From Name" attribute="1" defaultMemberUniqueName="[Receipt].[Received From Name].[All]" allUniqueName="[Receipt].[Received From Name].[All]" dimensionUniqueName="[Receipt]" displayFolder="Receipt" count="0" unbalanced="0"/>
    <cacheHierarchy uniqueName="[Receipt].[Voided]" caption="Voided" attribute="1" defaultMemberUniqueName="[Receipt].[Voided].[All]" allUniqueName="[Receipt].[Voided].[All]" dimensionUniqueName="[Receipt]" displayFolder="Receipt" count="0" unbalanced="0"/>
    <cacheHierarchy uniqueName="[Reporting Code Column].[Code]" caption="Reporting Code Column.Code" attribute="1" defaultMemberUniqueName="[Reporting Code Column].[Code].[All]" allUniqueName="[Reporting Code Column].[Code].[All]" dimensionUniqueName="[Reporting Code Column]" displayFolder="" count="0" unbalanced="0"/>
    <cacheHierarchy uniqueName="[Reporting Code Column].[Code And Description]" caption="Reporting Code Column.Code And Description" attribute="1" defaultMemberUniqueName="[Reporting Code Column].[Code And Description].[All]" allUniqueName="[Reporting Code Column].[Code And Description].[All]" dimensionUniqueName="[Reporting Code Column]" displayFolder="" count="0" unbalanced="0"/>
    <cacheHierarchy uniqueName="[Reporting Code Column].[Code Description]" caption="Reporting Code Column.Code Description" attribute="1" defaultMemberUniqueName="[Reporting Code Column].[Code Description].[All]" allUniqueName="[Reporting Code Column].[Code Description].[All]" dimensionUniqueName="[Reporting Code Column]" displayFolder="" count="0" unbalanced="0"/>
    <cacheHierarchy uniqueName="[Reporting Code Column].[Code Sequence]" caption="Reporting Code Column.Code Sequence" attribute="1" defaultMemberUniqueName="[Reporting Code Column].[Code Sequence].[All]" allUniqueName="[Reporting Code Column].[Code Sequence].[All]" dimensionUniqueName="[Reporting Code Column]" displayFolder="" count="0" unbalanced="0"/>
    <cacheHierarchy uniqueName="[Reporting Code Column].[Codes]" caption="Reporting Code Column.Codes" defaultMemberUniqueName="[Reporting Code Column].[Codes].[All]" allUniqueName="[Reporting Code Column].[Codes].[All]" dimensionUniqueName="[Reporting Code Column]" displayFolder="\;Properties" count="0" unbalanced="1"/>
    <cacheHierarchy uniqueName="[Reporting Code Column].[Parent Code Description]" caption="Reporting Code Column.Parent Code Description" attribute="1" defaultMemberUniqueName="[Reporting Code Column].[Parent Code Description].[All]" allUniqueName="[Reporting Code Column].[Parent Code Description].[All]" dimensionUniqueName="[Reporting Code Column]" displayFolder="" count="0" unbalanced="0"/>
    <cacheHierarchy uniqueName="[Reporting Code Row].[Code]" caption="Reporting Code Row.Code" attribute="1" defaultMemberUniqueName="[Reporting Code Row].[Code].[All]" allUniqueName="[Reporting Code Row].[Code].[All]" dimensionUniqueName="[Reporting Code Row]" displayFolder="" count="0" unbalanced="0"/>
    <cacheHierarchy uniqueName="[Reporting Code Row].[Code And Description]" caption="Reporting Code Row.Code And Description" attribute="1" defaultMemberUniqueName="[Reporting Code Row].[Code And Description].[All]" allUniqueName="[Reporting Code Row].[Code And Description].[All]" dimensionUniqueName="[Reporting Code Row]" displayFolder="" count="0" unbalanced="0"/>
    <cacheHierarchy uniqueName="[Reporting Code Row].[Code Description]" caption="Reporting Code Row.Code Description" attribute="1" defaultMemberUniqueName="[Reporting Code Row].[Code Description].[All]" allUniqueName="[Reporting Code Row].[Code Description].[All]" dimensionUniqueName="[Reporting Code Row]" displayFolder="" count="0" unbalanced="0"/>
    <cacheHierarchy uniqueName="[Reporting Code Row].[Code Sequence]" caption="Reporting Code Row.Code Sequence" attribute="1" defaultMemberUniqueName="[Reporting Code Row].[Code Sequence].[All]" allUniqueName="[Reporting Code Row].[Code Sequence].[All]" dimensionUniqueName="[Reporting Code Row]" displayFolder="" count="0" unbalanced="0"/>
    <cacheHierarchy uniqueName="[Reporting Code Row].[Codes]" caption="Reporting Code Row.Codes" defaultMemberUniqueName="[Reporting Code Row].[Codes].[All]" allUniqueName="[Reporting Code Row].[Codes].[All]" dimensionUniqueName="[Reporting Code Row]" displayFolder="\;Properties" count="0" unbalanced="1"/>
    <cacheHierarchy uniqueName="[Reporting Code Row].[Parent Code Description]" caption="Reporting Code Row.Parent Code Description" attribute="1" defaultMemberUniqueName="[Reporting Code Row].[Parent Code Description].[All]" allUniqueName="[Reporting Code Row].[Parent Code Description].[All]" dimensionUniqueName="[Reporting Code Row]" displayFolder="" count="0" unbalanced="0"/>
    <cacheHierarchy uniqueName="[Reporting Header].[Report Category]" caption="Report Category" attribute="1" defaultMemberUniqueName="[Reporting Header].[Report Category].[All]" allUniqueName="[Reporting Header].[Report Category].[All]" dimensionUniqueName="[Reporting Header]" displayFolder="" count="0" unbalanced="0"/>
    <cacheHierarchy uniqueName="[Reporting Header].[Report Description]" caption="Report Description" attribute="1" defaultMemberUniqueName="[Reporting Header].[Report Description].[All]" allUniqueName="[Reporting Header].[Report Description].[All]" dimensionUniqueName="[Reporting Header]" displayFolder="" count="0" unbalanced="0"/>
    <cacheHierarchy uniqueName="[Reporting Header].[Report Title]" caption="Report Title" attribute="1" defaultMemberUniqueName="[Reporting Header].[Report Title].[All]" allUniqueName="[Reporting Header].[Report Title].[All]" dimensionUniqueName="[Reporting Header]" displayFolder="" count="0" unbalanced="0"/>
    <cacheHierarchy uniqueName="[Reporting Header].[Section Description]" caption="Section Description" attribute="1" defaultMemberUniqueName="[Reporting Header].[Section Description].[All]" allUniqueName="[Reporting Header].[Section Description].[All]" dimensionUniqueName="[Reporting Header]" displayFolder="" count="0" unbalanced="0"/>
    <cacheHierarchy uniqueName="[Vendor].[Account Number]" caption="Account Number" attribute="1" defaultMemberUniqueName="[Vendor].[Account Number].[All]" allUniqueName="[Vendor].[Account Number].[All]" dimensionUniqueName="[Vendor]" displayFolder="Contact" count="0" unbalanced="0"/>
    <cacheHierarchy uniqueName="[Vendor].[Active Status]" caption="Active Status" attribute="1" defaultMemberUniqueName="[Vendor].[Active Status].[All]" allUniqueName="[Vendor].[Active Status].[All]" dimensionUniqueName="[Vendor]" displayFolder="Characteristics" count="0" unbalanced="0"/>
    <cacheHierarchy uniqueName="[Vendor].[Address]" caption="Address" attribute="1" defaultMemberUniqueName="[Vendor].[Address].[All]" allUniqueName="[Vendor].[Address].[All]" dimensionUniqueName="[Vendor]" displayFolder="Contact" count="0" unbalanced="0"/>
    <cacheHierarchy uniqueName="[Vendor].[City]" caption="City" attribute="1" defaultMemberUniqueName="[Vendor].[City].[All]" allUniqueName="[Vendor].[City].[All]" dimensionUniqueName="[Vendor]" displayFolder="Contact" count="0" unbalanced="0"/>
    <cacheHierarchy uniqueName="[Vendor].[City Tax Type]" caption="City Tax Type" attribute="1" defaultMemberUniqueName="[Vendor].[City Tax Type].[All]" allUniqueName="[Vendor].[City Tax Type].[All]" dimensionUniqueName="[Vendor]" displayFolder="Characteristics" count="0" unbalanced="0"/>
    <cacheHierarchy uniqueName="[Vendor].[Contact Name]" caption="Contact Name" attribute="1" defaultMemberUniqueName="[Vendor].[Contact Name].[All]" allUniqueName="[Vendor].[Contact Name].[All]" dimensionUniqueName="[Vendor]" displayFolder="Contact" count="0" unbalanced="0"/>
    <cacheHierarchy uniqueName="[Vendor].[County Tax Type]" caption="County Tax Type" attribute="1" defaultMemberUniqueName="[Vendor].[County Tax Type].[All]" allUniqueName="[Vendor].[County Tax Type].[All]" dimensionUniqueName="[Vendor]" displayFolder="Characteristics" count="0" unbalanced="0"/>
    <cacheHierarchy uniqueName="[Vendor].[Doing Business As 1099 Name]" caption="Doing Business As 1099 Name" attribute="1" defaultMemberUniqueName="[Vendor].[Doing Business As 1099 Name].[All]" allUniqueName="[Vendor].[Doing Business As 1099 Name].[All]" dimensionUniqueName="[Vendor]" displayFolder="Details" count="0" unbalanced="0"/>
    <cacheHierarchy uniqueName="[Vendor].[Email Address]" caption="Email Address" attribute="1" defaultMemberUniqueName="[Vendor].[Email Address].[All]" allUniqueName="[Vendor].[Email Address].[All]" dimensionUniqueName="[Vendor]" displayFolder="Contact" count="0" unbalanced="0"/>
    <cacheHierarchy uniqueName="[Vendor].[Exclude Vendor From Transparency]" caption="Exclude Vendor From Transparency" attribute="1" defaultMemberUniqueName="[Vendor].[Exclude Vendor From Transparency].[All]" allUniqueName="[Vendor].[Exclude Vendor From Transparency].[All]" dimensionUniqueName="[Vendor]" displayFolder="Details\Transparency" count="0" unbalanced="0"/>
    <cacheHierarchy uniqueName="[Vendor].[Fax Number]" caption="Fax Number" attribute="1" defaultMemberUniqueName="[Vendor].[Fax Number].[All]" allUniqueName="[Vendor].[Fax Number].[All]" dimensionUniqueName="[Vendor]" displayFolder="Contact" count="0" unbalanced="0"/>
    <cacheHierarchy uniqueName="[Vendor].[Hold Pay Reason]" caption="Hold Pay Reason" attribute="1" defaultMemberUniqueName="[Vendor].[Hold Pay Reason].[All]" allUniqueName="[Vendor].[Hold Pay Reason].[All]" dimensionUniqueName="[Vendor]" displayFolder="Characteristics" count="0" unbalanced="0"/>
    <cacheHierarchy uniqueName="[Vendor].[Phone Number]" caption="Phone Number" attribute="1" defaultMemberUniqueName="[Vendor].[Phone Number].[All]" allUniqueName="[Vendor].[Phone Number].[All]" dimensionUniqueName="[Vendor]" displayFolder="Contact" count="0" unbalanced="0"/>
    <cacheHierarchy uniqueName="[Vendor].[Primary Contact Account Number]" caption="Primary Contact Account Number" attribute="1" defaultMemberUniqueName="[Vendor].[Primary Contact Account Number].[All]" allUniqueName="[Vendor].[Primary Contact Account Number].[All]" dimensionUniqueName="[Vendor]" displayFolder="Primary Contact" count="0" unbalanced="0"/>
    <cacheHierarchy uniqueName="[Vendor].[Primary Contact Address]" caption="Primary Contact Address" attribute="1" defaultMemberUniqueName="[Vendor].[Primary Contact Address].[All]" allUniqueName="[Vendor].[Primary Contact Address].[All]" dimensionUniqueName="[Vendor]" displayFolder="Primary Contact" count="0" unbalanced="0"/>
    <cacheHierarchy uniqueName="[Vendor].[Primary Contact City]" caption="Primary Contact City" attribute="1" defaultMemberUniqueName="[Vendor].[Primary Contact City].[All]" allUniqueName="[Vendor].[Primary Contact City].[All]" dimensionUniqueName="[Vendor]" displayFolder="Primary Contact" count="0" unbalanced="0"/>
    <cacheHierarchy uniqueName="[Vendor].[Primary Contact Email Address]" caption="Primary Contact Email Address" attribute="1" defaultMemberUniqueName="[Vendor].[Primary Contact Email Address].[All]" allUniqueName="[Vendor].[Primary Contact Email Address].[All]" dimensionUniqueName="[Vendor]" displayFolder="Primary Contact" count="0" unbalanced="0"/>
    <cacheHierarchy uniqueName="[Vendor].[Primary Contact Fax Number]" caption="Primary Contact Fax Number" attribute="1" defaultMemberUniqueName="[Vendor].[Primary Contact Fax Number].[All]" allUniqueName="[Vendor].[Primary Contact Fax Number].[All]" dimensionUniqueName="[Vendor]" displayFolder="Primary Contact" count="0" unbalanced="0"/>
    <cacheHierarchy uniqueName="[Vendor].[Primary Contact Flag]" caption="Primary Contact Flag" attribute="1" defaultMemberUniqueName="[Vendor].[Primary Contact Flag].[All]" allUniqueName="[Vendor].[Primary Contact Flag].[All]" dimensionUniqueName="[Vendor]" displayFolder="Contact" count="0" unbalanced="0"/>
    <cacheHierarchy uniqueName="[Vendor].[Primary Contact Name]" caption="Primary Contact Name" attribute="1" defaultMemberUniqueName="[Vendor].[Primary Contact Name].[All]" allUniqueName="[Vendor].[Primary Contact Name].[All]" dimensionUniqueName="[Vendor]" displayFolder="Primary Contact" count="0" unbalanced="0"/>
    <cacheHierarchy uniqueName="[Vendor].[Primary Contact Phone Number]" caption="Primary Contact Phone Number" attribute="1" defaultMemberUniqueName="[Vendor].[Primary Contact Phone Number].[All]" allUniqueName="[Vendor].[Primary Contact Phone Number].[All]" dimensionUniqueName="[Vendor]" displayFolder="Primary Contact" count="0" unbalanced="0"/>
    <cacheHierarchy uniqueName="[Vendor].[Primary Contact State]" caption="Primary Contact State" attribute="1" defaultMemberUniqueName="[Vendor].[Primary Contact State].[All]" allUniqueName="[Vendor].[Primary Contact State].[All]" dimensionUniqueName="[Vendor]" displayFolder="Primary Contact" count="0" unbalanced="0"/>
    <cacheHierarchy uniqueName="[Vendor].[Primary Contact Zip]" caption="Primary Contact Zip" attribute="1" defaultMemberUniqueName="[Vendor].[Primary Contact Zip].[All]" allUniqueName="[Vendor].[Primary Contact Zip].[All]" dimensionUniqueName="[Vendor]" displayFolder="Primary Contact" count="0" unbalanced="0"/>
    <cacheHierarchy uniqueName="[Vendor].[Receipt Of Goods Category]" caption="Receipt Of Goods Category" attribute="1" defaultMemberUniqueName="[Vendor].[Receipt Of Goods Category].[All]" allUniqueName="[Vendor].[Receipt Of Goods Category].[All]" dimensionUniqueName="[Vendor]" displayFolder="Characteristics" count="0" unbalanced="0"/>
    <cacheHierarchy uniqueName="[Vendor].[Secured]" caption="Secured" attribute="1" defaultMemberUniqueName="[Vendor].[Secured].[All]" allUniqueName="[Vendor].[Secured].[All]" dimensionUniqueName="[Vendor]" displayFolder="Characteristics" count="0" unbalanced="0"/>
    <cacheHierarchy uniqueName="[Vendor].[State]" caption="State" attribute="1" defaultMemberUniqueName="[Vendor].[State].[All]" allUniqueName="[Vendor].[State].[All]" dimensionUniqueName="[Vendor]" displayFolder="Contact" count="0" unbalanced="0"/>
    <cacheHierarchy uniqueName="[Vendor].[State Tax Type]" caption="State Tax Type" attribute="1" defaultMemberUniqueName="[Vendor].[State Tax Type].[All]" allUniqueName="[Vendor].[State Tax Type].[All]" dimensionUniqueName="[Vendor]" displayFolder="Characteristics" count="0" unbalanced="0"/>
    <cacheHierarchy uniqueName="[Vendor].[Subject To 1099]" caption="Subject To 1099" attribute="1" defaultMemberUniqueName="[Vendor].[Subject To 1099].[All]" allUniqueName="[Vendor].[Subject To 1099].[All]" dimensionUniqueName="[Vendor]" displayFolder="Characteristics" count="0" unbalanced="0"/>
    <cacheHierarchy uniqueName="[Vendor].[Vendor]" caption="Vendor" attribute="1" keyAttribute="1" defaultMemberUniqueName="[Vendor].[Vendor].[All]" allUniqueName="[Vendor].[Vendor].[All]" dimensionUniqueName="[Vendor]" displayFolder="\;Properties" count="0" unbalanced="0"/>
    <cacheHierarchy uniqueName="[Vendor].[Vendor 1099 Name]" caption="Vendor 1099 Name" attribute="1" defaultMemberUniqueName="[Vendor].[Vendor 1099 Name].[All]" allUniqueName="[Vendor].[Vendor 1099 Name].[All]" dimensionUniqueName="[Vendor]" displayFolder="Details" count="0" unbalanced="0"/>
    <cacheHierarchy uniqueName="[Vendor].[Vendor Category]" caption="Vendor Category" attribute="1" defaultMemberUniqueName="[Vendor].[Vendor Category].[All]" allUniqueName="[Vendor].[Vendor Category].[All]" dimensionUniqueName="[Vendor]" displayFolder="Characteristics" count="0" unbalanced="0"/>
    <cacheHierarchy uniqueName="[Vendor].[Vendor Classification]" caption="Vendor Classification" attribute="1" defaultMemberUniqueName="[Vendor].[Vendor Classification].[All]" allUniqueName="[Vendor].[Vendor Classification].[All]" dimensionUniqueName="[Vendor]" displayFolder="Characteristics" count="0" unbalanced="0"/>
    <cacheHierarchy uniqueName="[Vendor].[Vendor Name]" caption="Vendor Name" attribute="1" defaultMemberUniqueName="[Vendor].[Vendor Name].[All]" allUniqueName="[Vendor].[Vendor Name].[All]" dimensionUniqueName="[Vendor]" displayFolder="Details" count="0" unbalanced="0"/>
    <cacheHierarchy uniqueName="[Vendor].[Vendor Name Transparency]" caption="Vendor Name Transparency" attribute="1" defaultMemberUniqueName="[Vendor].[Vendor Name Transparency].[All]" allUniqueName="[Vendor].[Vendor Name Transparency].[All]" dimensionUniqueName="[Vendor]" displayFolder="Details\Transparency" count="0" unbalanced="0"/>
    <cacheHierarchy uniqueName="[Vendor].[Vendor Number]" caption="Vendor Number" attribute="1" defaultMemberUniqueName="[Vendor].[Vendor Number].[All]" allUniqueName="[Vendor].[Vendor Number].[All]" dimensionUniqueName="[Vendor]" displayFolder="Details" count="0" unbalanced="0"/>
    <cacheHierarchy uniqueName="[Vendor].[Vendor Number And Name]" caption="Vendor Number And Name" attribute="1" defaultMemberUniqueName="[Vendor].[Vendor Number And Name].[All]" allUniqueName="[Vendor].[Vendor Number And Name].[All]" dimensionUniqueName="[Vendor]" displayFolder="Details" count="0" unbalanced="0"/>
    <cacheHierarchy uniqueName="[Vendor].[Vendor Type]" caption="Vendor Type" attribute="1" defaultMemberUniqueName="[Vendor].[Vendor Type].[All]" allUniqueName="[Vendor].[Vendor Type].[All]" dimensionUniqueName="[Vendor]" displayFolder="Characteristics" count="0" unbalanced="0"/>
    <cacheHierarchy uniqueName="[Vendor].[Website]" caption="Website" attribute="1" defaultMemberUniqueName="[Vendor].[Website].[All]" allUniqueName="[Vendor].[Website].[All]" dimensionUniqueName="[Vendor]" displayFolder="Details" count="0" unbalanced="0"/>
    <cacheHierarchy uniqueName="[Vendor].[Zip]" caption="Zip" attribute="1" defaultMemberUniqueName="[Vendor].[Zip].[All]" allUniqueName="[Vendor].[Zip].[All]" dimensionUniqueName="[Vendor]" displayFolder="Contact" count="0" unbalanced="0"/>
    <cacheHierarchy uniqueName="[AR Invoice].[Invoice Type Code]" caption="Invoice Type Code" attribute="1" defaultMemberUniqueName="[AR Invoice].[Invoice Type Code].[All]" allUniqueName="[AR Invoice].[Invoice Type Code].[All]" dimensionUniqueName="[AR Invoice]" displayFolder="Characteristics - Invoice" count="0" unbalanced="0" hidden="1"/>
    <cacheHierarchy uniqueName="[Balance Months].[Date Key]" caption="Date Key" attribute="1" keyAttribute="1" defaultMemberUniqueName="[Balance Months].[Date Key].[All]" allUniqueName="[Balance Months].[Date Key].[All]" dimensionUniqueName="[Balance Months]" displayFolder="" count="0" unbalanced="0" hidden="1"/>
    <cacheHierarchy uniqueName="[Balance Sheet Journal Type].[Balance Sheet P Key]" caption="Balance Sheet P Key" attribute="1" keyAttribute="1" defaultMemberUniqueName="[Balance Sheet Journal Type].[Balance Sheet P Key].[All]" allUniqueName="[Balance Sheet Journal Type].[Balance Sheet P Key].[All]" dimensionUniqueName="[Balance Sheet Journal Type]" displayFolder="" count="0" unbalanced="0" hidden="1"/>
    <cacheHierarchy uniqueName="[Check].[Check Master ID]" caption="Check Master ID" attribute="1" defaultMemberUniqueName="[Check].[Check Master ID].[All]" allUniqueName="[Check].[Check Master ID].[All]" dimensionUniqueName="[Check]" displayFolder="" count="0" unbalanced="0" hidden="1"/>
    <cacheHierarchy uniqueName="[Check].[Check Master Overflow EFTID]" caption="Check Master Overflow EFTID" attribute="1" defaultMemberUniqueName="[Check].[Check Master Overflow EFTID].[All]" allUniqueName="[Check].[Check Master Overflow EFTID].[All]" dimensionUniqueName="[Check]" displayFolder="" count="0" unbalanced="0" hidden="1"/>
    <cacheHierarchy uniqueName="[Customer].[Customer ID]" caption="Customer ID" attribute="1" defaultMemberUniqueName="[Customer].[Customer ID].[All]" allUniqueName="[Customer].[Customer ID].[All]" dimensionUniqueName="[Customer]" displayFolder="" count="0" unbalanced="0" hidden="1"/>
    <cacheHierarchy uniqueName="[GL Account].[Account ID]" caption="Account ID" attribute="1" defaultMemberUniqueName="[GL Account].[Account ID].[All]" allUniqueName="[GL Account].[Account ID].[All]" dimensionUniqueName="[GL Account]" displayFolder="" count="0" unbalanced="0" hidden="1"/>
    <cacheHierarchy uniqueName="[GL Account].[GL Account ID]" caption="GL Account ID" attribute="1" defaultMemberUniqueName="[GL Account].[GL Account ID].[All]" allUniqueName="[GL Account].[GL Account ID].[All]" dimensionUniqueName="[GL Account]" displayFolder="" count="0" unbalanced="0" hidden="1"/>
    <cacheHierarchy uniqueName="[GL Account].[Hierarchy Classification1]" caption="Hierarchy Classification1" attribute="1" defaultMemberUniqueName="[GL Account].[Hierarchy Classification1].[All]" allUniqueName="[GL Account].[Hierarchy Classification1].[All]" dimensionUniqueName="[GL Account]" displayFolder="" count="0" unbalanced="0" hidden="1"/>
    <cacheHierarchy uniqueName="[GL Account].[Hierarchy Classification2]" caption="Hierarchy Classification2" attribute="1" defaultMemberUniqueName="[GL Account].[Hierarchy Classification2].[All]" allUniqueName="[GL Account].[Hierarchy Classification2].[All]" dimensionUniqueName="[GL Account]" displayFolder="" count="0" unbalanced="0" hidden="1"/>
    <cacheHierarchy uniqueName="[GL Account].[Hierarchy Classification3]" caption="Hierarchy Classification3" attribute="1" defaultMemberUniqueName="[GL Account].[Hierarchy Classification3].[All]" allUniqueName="[GL Account].[Hierarchy Classification3].[All]" dimensionUniqueName="[GL Account]" displayFolder="" count="0" unbalanced="0" hidden="1"/>
    <cacheHierarchy uniqueName="[GL Account Translations].[GL Account Translations P Key]" caption="GL Account Translations P Key" attribute="1" keyAttribute="1" defaultMemberUniqueName="[GL Account Translations].[GL Account Translations P Key].[All]" allUniqueName="[GL Account Translations].[GL Account Translations P Key].[All]" dimensionUniqueName="[GL Account Translations]" displayFolder="" count="0" unbalanced="0" hidden="1"/>
    <cacheHierarchy uniqueName="[GL Account User Defined].[GL Account Key]" caption="GL Account Key" attribute="1" defaultMemberUniqueName="[GL Account User Defined].[GL Account Key].[All]" allUniqueName="[GL Account User Defined].[GL Account Key].[All]" dimensionUniqueName="[GL Account User Defined]" displayFolder="" count="0" unbalanced="0" hidden="1"/>
    <cacheHierarchy uniqueName="[GL Account User Defined].[GL Account UDFP Key]" caption="GL Account UDFP Key" attribute="1" keyAttribute="1" defaultMemberUniqueName="[GL Account User Defined].[GL Account UDFP Key].[All]" allUniqueName="[GL Account User Defined].[GL Account UDFP Key].[All]" dimensionUniqueName="[GL Account User Defined]" displayFolder="" count="0" unbalanced="0" hidden="1"/>
    <cacheHierarchy uniqueName="[GL Date].[DateKey]" caption="DateKey" attribute="1" time="1" keyAttribute="1" defaultMemberUniqueName="[GL Date].[DateKey].[All]" allUniqueName="[GL Date].[DateKey].[All]" dimensionUniqueName="[GL Date]" displayFolder="" count="0" memberValueDatatype="7" unbalanced="0" hidden="1"/>
    <cacheHierarchy uniqueName="[Offsetting Org Set].[Dim FM Organization Set]" caption="Offsetting Org Set.Dim FM Organization Set" attribute="1" keyAttribute="1" defaultMemberUniqueName="[Offsetting Org Set].[Dim FM Organization Set].[All]" allUniqueName="[Offsetting Org Set].[Dim FM Organization Set].[All]" dimensionUniqueName="[Offsetting Org Set]" displayFolder="" count="0" unbalanced="0" hidden="1"/>
    <cacheHierarchy uniqueName="[Offsetting Org Set].[Org Set ID]" caption="Offsetting Org Set.Org Set ID" attribute="1" defaultMemberUniqueName="[Offsetting Org Set].[Org Set ID].[All]" allUniqueName="[Offsetting Org Set].[Org Set ID].[All]" dimensionUniqueName="[Offsetting Org Set]" displayFolder="" count="0" unbalanced="0" hidden="1"/>
    <cacheHierarchy uniqueName="[Organization Set].[Dim FM Organization Set]" caption="Organization Set.Dim FM Organization Set" attribute="1" keyAttribute="1" defaultMemberUniqueName="[Organization Set].[Dim FM Organization Set].[All]" allUniqueName="[Organization Set].[Dim FM Organization Set].[All]" dimensionUniqueName="[Organization Set]" displayFolder="" count="0" unbalanced="0" hidden="1"/>
    <cacheHierarchy uniqueName="[Organization Set].[Org Set ID]" caption="Organization Set.Org Set ID" attribute="1" defaultMemberUniqueName="[Organization Set].[Org Set ID].[All]" allUniqueName="[Organization Set].[Org Set ID].[All]" dimensionUniqueName="[Organization Set]" displayFolder="" count="0" unbalanced="0" hidden="1"/>
    <cacheHierarchy uniqueName="[Project Journal].[Project Accounting Journal P Key]" caption="Project Accounting Journal P Key" attribute="1" keyAttribute="1" defaultMemberUniqueName="[Project Journal].[Project Accounting Journal P Key].[All]" allUniqueName="[Project Journal].[Project Accounting Journal P Key].[All]" dimensionUniqueName="[Project Journal]" displayFolder="" count="0" unbalanced="0" hidden="1"/>
    <cacheHierarchy uniqueName="[Purchase Order].[Purchase Order ID]" caption="Purchase Order ID" attribute="1" defaultMemberUniqueName="[Purchase Order].[Purchase Order ID].[All]" allUniqueName="[Purchase Order].[Purchase Order ID].[All]" dimensionUniqueName="[Purchase Order]" displayFolder="" count="0" unbalanced="0" hidden="1"/>
    <cacheHierarchy uniqueName="[Reporting Code Column].[Dim FM Reporting]" caption="Reporting Code Column.Dim FM Reporting" attribute="1" keyAttribute="1" defaultMemberUniqueName="[Reporting Code Column].[Dim FM Reporting].[All]" allUniqueName="[Reporting Code Column].[Dim FM Reporting].[All]" dimensionUniqueName="[Reporting Code Column]" displayFolder="" count="0" unbalanced="0" hidden="1"/>
    <cacheHierarchy uniqueName="[Reporting Code Row].[Dim FM Reporting]" caption="Reporting Code Row.Dim FM Reporting" attribute="1" keyAttribute="1" defaultMemberUniqueName="[Reporting Code Row].[Dim FM Reporting].[All]" allUniqueName="[Reporting Code Row].[Dim FM Reporting].[All]" dimensionUniqueName="[Reporting Code Row]" displayFolder="" count="0" unbalanced="0" hidden="1"/>
    <cacheHierarchy uniqueName="[Reporting Header].[Dim FM Reporting Header]" caption="Dim FM Reporting Header" attribute="1" keyAttribute="1" defaultMemberUniqueName="[Reporting Header].[Dim FM Reporting Header].[All]" allUniqueName="[Reporting Header].[Dim FM Reporting Header].[All]" dimensionUniqueName="[Reporting Header]" displayFolder="" count="0" unbalanced="0" hidden="1"/>
    <cacheHierarchy uniqueName="[Measures].[Adopted Budget]" caption="Adopted Budget" measure="1" displayFolder="Accounting Format" measureGroup="General Ledger" count="0" oneField="1">
      <fieldsUsage count="1">
        <fieldUsage x="21"/>
      </fieldsUsage>
    </cacheHierarchy>
    <cacheHierarchy uniqueName="[Measures].[Budget Amendments]" caption="Budget Amendments" measure="1" displayFolder="Accounting Format" measureGroup="General Ledger" count="0" oneField="1">
      <fieldsUsage count="1">
        <fieldUsage x="22"/>
      </fieldsUsage>
    </cacheHierarchy>
    <cacheHierarchy uniqueName="[Measures].[Encumbrances]" caption="Encumbrances" measure="1" displayFolder="Accounting Format;Reporting Format" measureGroup="General Ledger" count="0"/>
    <cacheHierarchy uniqueName="[Measures].[Actual Amount]" caption="Actual Amount" measure="1" displayFolder="Accounting Format" measureGroup="General Ledger" count="0"/>
    <cacheHierarchy uniqueName="[Measures].[Transaction Count]" caption="Transaction Count" measure="1" displayFolder="\" measureGroup="General Ledger" count="0"/>
    <cacheHierarchy uniqueName="[Measures].[Reclassification]" caption="Reclassification" measure="1" displayFolder="Accounting Format;Reporting Format" measureGroup="General Ledger" count="0"/>
    <cacheHierarchy uniqueName="[Measures].[Actual Amount - Reporting]" caption="Actual Amount - Reporting" measure="1" displayFolder="Reporting Format" measureGroup="General Ledger" count="0"/>
    <cacheHierarchy uniqueName="[Measures].[Adopted Budget - Reporting]" caption="Adopted Budget - Reporting" measure="1" displayFolder="Reporting Format" measureGroup="General Ledger" count="0"/>
    <cacheHierarchy uniqueName="[Measures].[Budget Amendment - Reporting]" caption="Budget Amendment - Reporting" measure="1" displayFolder="Reporting Format" measureGroup="General Ledger" count="0"/>
    <cacheHierarchy uniqueName="[Measures].[Amount]" caption="Amount" measure="1" displayFolder="" measureGroup="GL Reporting" count="0"/>
    <cacheHierarchy uniqueName="[Measures].[Activity Amount]" caption="Activity Amount" measure="1" displayFolder="" measureGroup="Balance Sheet" count="0"/>
    <cacheHierarchy uniqueName="[Measures].[LTD Ending Balance]" caption="LTD Ending Balance" measure="1" displayFolder="" measureGroup="Balance Sheet" count="0"/>
    <cacheHierarchy uniqueName="[Measures].[YTD Ending Balance]" caption="YTD Ending Balance" measure="1" displayFolder="" measureGroup="Balance Sheet" count="0"/>
    <cacheHierarchy uniqueName="[Measures].[BAL Ending Balance]" caption="BAL Ending Balance" measure="1" displayFolder="" measureGroup="Balance Sheet" count="0"/>
    <cacheHierarchy uniqueName="[Measures].[Distribution Amount]" caption="Distribution Amount" measure="1" displayFolder="" measureGroup="Subledger" count="0"/>
    <cacheHierarchy uniqueName="[Measures].[Journal Amount]" caption="Journal Amount" measure="1" displayFolder="" measureGroup="Project Accounting" count="0"/>
    <cacheHierarchy uniqueName="[Measures].[Adopted Budget Amount]" caption="Adopted Budget Amount" measure="1" displayFolder="" measureGroup="Project Accounting" count="0"/>
    <cacheHierarchy uniqueName="[Measures].[Budget Amendment]" caption="Budget Amendment" measure="1" displayFolder="" measureGroup="Project Accounting" count="0"/>
    <cacheHierarchy uniqueName="[Measures].[Encumbrance Amount]" caption="Encumbrance Amount" measure="1" displayFolder="" measureGroup="Project Accounting" count="0"/>
    <cacheHierarchy uniqueName="[Measures].[Reclassification Amount]" caption="Reclassification Amount" measure="1" displayFolder="" measureGroup="Project Accounting" count="0"/>
    <cacheHierarchy uniqueName="[Measures].[GL Account UDF Count]" caption="GL Account UDF Count" measure="1" displayFolder="" measureGroup="zBridge GL Account UDF" count="0"/>
    <cacheHierarchy uniqueName="[Measures].[Amended Budget]" caption="Amended Budget" measure="1" displayFolder="Accounting Format" measureGroup="General Ledger" count="0" oneField="1">
      <fieldsUsage count="1">
        <fieldUsage x="23"/>
      </fieldsUsage>
    </cacheHierarchy>
    <cacheHierarchy uniqueName="[Measures].[Amended Budget - Reporting]" caption="Amended Budget - Reporting" measure="1" displayFolder="Reporting Format" measureGroup="General Ledger" count="0"/>
    <cacheHierarchy uniqueName="[Measures].[Actual With Encumbrances]" caption="Actual With Encumbrances" measure="1" displayFolder="Accounting Format\With Encumbrances" measureGroup="General Ledger" count="0"/>
    <cacheHierarchy uniqueName="[Measures].[Actual With Encumbrances - Reporting]" caption="Actual With Encumbrances - Reporting" measure="1" displayFolder="Reporting Format\With Encumbrances" measureGroup="General Ledger" count="0"/>
    <cacheHierarchy uniqueName="[Measures].[Percentage Used w/o Encumbrances]" caption="Percentage Used w/o Encumbrances" measure="1" displayFolder="Accounting Format\Without Encumbrances" measureGroup="General Ledger" count="0"/>
    <cacheHierarchy uniqueName="[Measures].[Percentage Used w/ Encumbrances]" caption="Percentage Used w/ Encumbrances" measure="1" displayFolder="Accounting Format\With Encumbrances" measureGroup="General Ledger" count="0"/>
    <cacheHierarchy uniqueName="[Measures].[Percentage Used w/o Encumbrances - Reporting]" caption="Percentage Used w/o Encumbrances - Reporting" measure="1" displayFolder="Reporting Format\Without Encumbrances" measureGroup="General Ledger" count="0"/>
    <cacheHierarchy uniqueName="[Measures].[Percentage Used w/ Encumbrances - Reporting]" caption="Percentage Used w/ Encumbrances - Reporting" measure="1" displayFolder="Reporting Format\With Encumbrances" measureGroup="General Ledger" count="0"/>
    <cacheHierarchy uniqueName="[Measures].[Remaining Budget w/o Encumbrances - Reporting]" caption="Remaining Budget w/o Encumbrances - Reporting" measure="1" displayFolder="Reporting Format\Without Encumbrances" measureGroup="General Ledger" count="0"/>
    <cacheHierarchy uniqueName="[Measures].[Remaining Budget w/o Encumbrances]" caption="Remaining Budget w/o Encumbrances" measure="1" displayFolder="Accounting Format\Without Encumbrances" measureGroup="General Ledger" count="0"/>
    <cacheHierarchy uniqueName="[Measures].[Remaining Budget w/ Encumbrances]" caption="Remaining Budget w/ Encumbrances" measure="1" displayFolder="Accounting Format\With Encumbrances" measureGroup="General Ledger" count="0"/>
    <cacheHierarchy uniqueName="[Measures].[Remaining Budget w/ Encumbrances - Reporting]" caption="Remaining Budget w/ Encumbrances - Reporting" measure="1" displayFolder="Reporting Format\With Encumbrances" measureGroup="General Ledger" count="0"/>
    <cacheHierarchy uniqueName="[Measures].[Prev Year Actual Amount]" caption="Prev Year Actual Amount" measure="1" displayFolder="Accounting Format\Previous Year" measureGroup="General Ledger" count="0"/>
    <cacheHierarchy uniqueName="[Measures].[Prev Year Difference - %]" caption="Prev Year Difference - %" measure="1" displayFolder="Accounting Format\Previous Year" measureGroup="General Ledger" count="0"/>
    <cacheHierarchy uniqueName="[Measures].[Prev Year Difference - Total]" caption="Prev Year Difference - Total" measure="1" displayFolder="Accounting Format\Previous Year" measureGroup="General Ledger" count="0"/>
    <cacheHierarchy uniqueName="[Measures].[Prev Year Actual Amount - Reporting]" caption="Prev Year Actual Amount - Reporting" measure="1" displayFolder="Reporting Format\Previous Year" measureGroup="General Ledger" count="0"/>
    <cacheHierarchy uniqueName="[Measures].[Prev Year Difference - % - Reporting]" caption="Prev Year Difference - % - Reporting" measure="1" displayFolder="Reporting Format\Previous Year" measureGroup="General Ledger" count="0"/>
    <cacheHierarchy uniqueName="[Measures].[Prev Year Difference - Total - Reporting]" caption="Prev Year Difference - Total - Reporting" measure="1" displayFolder="Reporting Format\Previous Year" measureGroup="General Ledger" count="0"/>
    <cacheHierarchy uniqueName="[Measures].[Exclude zero accounts]" caption="Exclude zero accounts" measure="1" displayFolder="" count="0"/>
    <cacheHierarchy uniqueName="[Measures].[Adopted Budget - Hybrid]" caption="Adopted Budget - Hybrid" measure="1" displayFolder="Hybrid Format" measureGroup="General Ledger" count="0" hidden="1"/>
    <cacheHierarchy uniqueName="[Measures].[Budget Amendment - Hybrid]" caption="Budget Amendment - Hybrid" measure="1" displayFolder="Hybrid Format" measureGroup="General Ledger" count="0" hidden="1"/>
    <cacheHierarchy uniqueName="[Measures].[Report Code Count]" caption="Report Code Count" measure="1" displayFolder="" measureGroup="GL Reporting" count="0" hidden="1"/>
    <cacheHierarchy uniqueName="[Measures].[Balance Sheet Count]" caption="Balance Sheet Count" measure="1" displayFolder="" measureGroup="Balance Sheet" count="0" hidden="1"/>
    <cacheHierarchy uniqueName="[Measures].[Subledger Count]" caption="Subledger Count" measure="1" displayFolder="" measureGroup="Subledger" count="0" hidden="1"/>
    <cacheHierarchy uniqueName="[Measures].[Fact Project Accounting Journal Count]" caption="Fact Project Accounting Journal Count" measure="1" displayFolder="" measureGroup="Project Accounting" count="0" hidden="1"/>
    <cacheHierarchy uniqueName="[Measures].[GL Account Translations Count]" caption="GL Account Translations Count" measure="1" displayFolder="" measureGroup="zBridge GL Account Translations" count="0" hidden="1"/>
    <cacheHierarchy uniqueName="[Measures].[Amended Budget - Hybrid]" caption="Amended Budget - Hybrid" measure="1" displayFolder="Hybrid Format" measureGroup="General Ledger" count="0" hidden="1"/>
    <cacheHierarchy uniqueName="[Measures].[Actual With Encumbrances - Hybrid]" caption="Actual With Encumbrances - Hybrid" measure="1" displayFolder="Hybrid Format\With Encumbrances" measureGroup="General Ledger" count="0" hidden="1"/>
  </cacheHierarchies>
  <kpis count="0"/>
  <calculatedMembers count="1">
    <calculatedMember name="[Measures].[Exclude zero accounts]" mdx="[Measures].[Adopted Budget]+[Measures].[Budget Amendments]+[Measures].[Amended Budget]" memberName="Exclude zero accounts" hierarchy="[Measures]">
      <extLst>
        <ext xmlns:x14="http://schemas.microsoft.com/office/spreadsheetml/2009/9/main" uri="{0C70D0D5-359C-4a49-802D-23BBF952B5CE}">
          <x14:calculatedMember flattenHierarchies="0" hierarchizeDistinct="0"/>
        </ext>
        <ext xmlns:x15="http://schemas.microsoft.com/office/spreadsheetml/2010/11/main" uri="{57DEB092-E4DC-418E-9C9A-C0C97F8552CB}">
          <x15:calculatedMember measure="1"/>
        </ext>
      </extLst>
    </calculatedMember>
  </calculatedMembers>
  <dimensions count="24">
    <dimension name="AP Invoice" uniqueName="[AP Invoice]" caption="AP Invoice"/>
    <dimension name="AR Invoice" uniqueName="[AR Invoice]" caption="AR Invoice"/>
    <dimension name="Balance Months" uniqueName="[Balance Months]" caption="Balance Months"/>
    <dimension name="Balance Sheet Journal Type" uniqueName="[Balance Sheet Journal Type]" caption="Balance Sheet Journal Type"/>
    <dimension name="Check" uniqueName="[Check]" caption="Check"/>
    <dimension name="Customer" uniqueName="[Customer]" caption="Customer"/>
    <dimension name="Funding Source" uniqueName="[Funding Source]" caption="Funding Source"/>
    <dimension name="GL Account" uniqueName="[GL Account]" caption="GL Account"/>
    <dimension name="GL Account Translations" uniqueName="[GL Account Translations]" caption="GL Account Translations"/>
    <dimension name="GL Account User Defined" uniqueName="[GL Account User Defined]" caption="GL Account User Defined"/>
    <dimension name="GL Date" uniqueName="[GL Date]" caption="GL Date"/>
    <dimension name="Journal" uniqueName="[Journal]" caption="Journal"/>
    <dimension name="Journal Transactions" uniqueName="[Journal Transactions]" caption="Journal Transactions"/>
    <dimension measure="1" name="Measures" uniqueName="[Measures]" caption="Measures"/>
    <dimension name="Offsetting Org Set" uniqueName="[Offsetting Org Set]" caption="Offsetting Org Set"/>
    <dimension name="Organization Set" uniqueName="[Organization Set]" caption="Organization Set"/>
    <dimension name="Project" uniqueName="[Project]" caption="Project"/>
    <dimension name="Project Journal" uniqueName="[Project Journal]" caption="Project Journal"/>
    <dimension name="Purchase Order" uniqueName="[Purchase Order]" caption="Purchase Order"/>
    <dimension name="Receipt" uniqueName="[Receipt]" caption="Receipt"/>
    <dimension name="Reporting Code Column" uniqueName="[Reporting Code Column]" caption="Reporting Code Column"/>
    <dimension name="Reporting Code Row" uniqueName="[Reporting Code Row]" caption="Reporting Code Row"/>
    <dimension name="Reporting Header" uniqueName="[Reporting Header]" caption="Reporting Header"/>
    <dimension name="Vendor" uniqueName="[Vendor]" caption="Vendor"/>
  </dimensions>
  <measureGroups count="7">
    <measureGroup name="Balance Sheet" caption="Balance Sheet"/>
    <measureGroup name="General Ledger" caption="General Ledger"/>
    <measureGroup name="GL Reporting" caption="GL Reporting"/>
    <measureGroup name="Project Accounting" caption="Project Accounting"/>
    <measureGroup name="Subledger" caption="Subledger"/>
    <measureGroup name="zBridge GL Account Translations" caption="zBridge GL Account Translations"/>
    <measureGroup name="zBridge GL Account UDF" caption="zBridge GL Account UDF"/>
  </measureGroups>
  <maps count="49">
    <map measureGroup="0" dimension="2"/>
    <map measureGroup="0" dimension="3"/>
    <map measureGroup="0" dimension="7"/>
    <map measureGroup="0" dimension="9"/>
    <map measureGroup="0" dimension="14"/>
    <map measureGroup="0" dimension="15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1" dimension="15"/>
    <map measureGroup="1" dimension="16"/>
    <map measureGroup="2" dimension="7"/>
    <map measureGroup="2" dimension="9"/>
    <map measureGroup="2" dimension="10"/>
    <map measureGroup="2" dimension="11"/>
    <map measureGroup="2" dimension="15"/>
    <map measureGroup="2" dimension="16"/>
    <map measureGroup="2" dimension="20"/>
    <map measureGroup="2" dimension="21"/>
    <map measureGroup="2" dimension="22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5"/>
    <map measureGroup="3" dimension="16"/>
    <map measureGroup="3" dimension="17"/>
    <map measureGroup="4" dimension="0"/>
    <map measureGroup="4" dimension="1"/>
    <map measureGroup="4" dimension="4"/>
    <map measureGroup="4" dimension="5"/>
    <map measureGroup="4" dimension="7"/>
    <map measureGroup="4" dimension="9"/>
    <map measureGroup="4" dimension="10"/>
    <map measureGroup="4" dimension="11"/>
    <map measureGroup="4" dimension="15"/>
    <map measureGroup="4" dimension="16"/>
    <map measureGroup="4" dimension="18"/>
    <map measureGroup="4" dimension="19"/>
    <map measureGroup="4" dimension="23"/>
    <map measureGroup="5" dimension="7"/>
    <map measureGroup="5" dimension="8"/>
    <map measureGroup="6" dimension="7"/>
    <map measureGroup="6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nathan Flinchum" refreshedDate="45805.422113310182" backgroundQuery="1" createdVersion="8" refreshedVersion="8" minRefreshableVersion="3" recordCount="0" supportSubquery="1" supportAdvancedDrill="1" xr:uid="{78008C42-550D-472D-8308-D39526689071}">
  <cacheSource type="external" connectionId="6"/>
  <cacheFields count="21">
    <cacheField name="[GL Account].[Account Type].[Account Type]" caption="Account Type" numFmtId="0" hierarchy="107" level="1">
      <sharedItems containsSemiMixedTypes="0" containsString="0"/>
    </cacheField>
    <cacheField name="[GL Date].[Fiscal].[Fiscal Year]" caption="Fiscal Year" numFmtId="0" hierarchy="146" level="1">
      <sharedItems containsSemiMixedTypes="0" containsString="0"/>
    </cacheField>
    <cacheField name="[GL Date].[Fiscal].[Fiscal Quarter]" caption="Fiscal Quarter" numFmtId="0" hierarchy="146" level="2">
      <sharedItems containsSemiMixedTypes="0" containsString="0"/>
    </cacheField>
    <cacheField name="[GL Date].[Fiscal].[Fiscal Month]" caption="Fiscal Month" numFmtId="0" hierarchy="146" level="3">
      <sharedItems containsSemiMixedTypes="0" containsString="0"/>
    </cacheField>
    <cacheField name="[GL Date].[Fiscal].[Fiscal Day]" caption="Fiscal Day" numFmtId="0" hierarchy="146" level="4">
      <sharedItems containsSemiMixedTypes="0" containsString="0"/>
    </cacheField>
    <cacheField name="[GL Date].[Fiscal].[Fiscal Quarter].[Fiscal Year]" caption="Fiscal Year" propertyName="Fiscal Year" numFmtId="0" hierarchy="146" level="2" memberPropertyField="1">
      <sharedItems containsSemiMixedTypes="0" containsString="0"/>
    </cacheField>
    <cacheField name="[GL Date].[Fiscal].[Fiscal Month].[Fiscal Quarter]" caption="Fiscal Quarter" propertyName="Fiscal Quarter" numFmtId="0" hierarchy="146" level="3" memberPropertyField="1">
      <sharedItems containsSemiMixedTypes="0" containsString="0"/>
    </cacheField>
    <cacheField name="[GL Date].[Fiscal].[Fiscal Day].[Fiscal Month]" caption="Fiscal Month" propertyName="Fiscal Month" numFmtId="0" hierarchy="146" level="4" memberPropertyField="1">
      <sharedItems containsSemiMixedTypes="0" containsString="0"/>
    </cacheField>
    <cacheField name="[GL Date].[Fiscal].[Fiscal Day].[Fiscal Week]" caption="Fiscal Week" propertyName="Fiscal Week" numFmtId="0" hierarchy="146" level="4" memberPropertyField="1">
      <sharedItems containsSemiMixedTypes="0" containsString="0"/>
    </cacheField>
    <cacheField name="[Organization Set].[Organization].[Level 1]" caption="Level 1" numFmtId="0" hierarchy="212" level="1">
      <sharedItems count="8">
        <s v="[Organization Set].[Organization].[Level 1].&amp;[110  General Fund]" c="110  General Fund"/>
        <s v="[Organization Set].[Organization].[Level 1].&amp;[111  TIF]" c="111  TIF"/>
        <s v="[Organization Set].[Organization].[Level 1].&amp;[212  Accommodations]" c="212  Accommodations"/>
        <s v="[Organization Set].[Organization].[Level 1].&amp;[219  Hospitality]" c="219  Hospitality"/>
        <s v="[Organization Set].[Organization].[Level 1].&amp;[250  Victim's Assistance]" c="250  Victim's Assistance"/>
        <s v="[Organization Set].[Organization].[Level 1].&amp;[330  Water &amp; Sewer]" c="330  Water &amp; Sewer"/>
        <s v="[Organization Set].[Organization].[Level 1].&amp;[333  Stormwater]" c="333  Stormwater"/>
        <s v="[Organization Set].[Organization].[Level 1].&amp;[334  Mayesville Water System]" c="334  Mayesville Water System"/>
      </sharedItems>
    </cacheField>
    <cacheField name="[Organization Set].[Organization].[Level 2]" caption="Level 2" numFmtId="0" hierarchy="212" level="2">
      <sharedItems containsSemiMixedTypes="0" containsString="0"/>
    </cacheField>
    <cacheField name="[Organization Set].[Organization].[Level 3]" caption="Level 3" numFmtId="0" hierarchy="212" level="3">
      <sharedItems containsSemiMixedTypes="0" containsString="0"/>
    </cacheField>
    <cacheField name="[Organization Set].[Organization].[Level 4]" caption="Level 4" numFmtId="0" hierarchy="212" level="4">
      <sharedItems containsSemiMixedTypes="0" containsString="0"/>
    </cacheField>
    <cacheField name="[Organization Set].[Organization].[Level 5]" caption="Level 5" numFmtId="0" hierarchy="212" level="5">
      <sharedItems containsSemiMixedTypes="0" containsString="0"/>
    </cacheField>
    <cacheField name="[Organization Set].[Organization].[Level 6]" caption="Level 6" numFmtId="0" hierarchy="212" level="6">
      <sharedItems containsSemiMixedTypes="0" containsString="0"/>
    </cacheField>
    <cacheField name="[Measures].[Adopted Budget - Reporting]" caption="Adopted Budget - Reporting" numFmtId="0" hierarchy="402" level="32767"/>
    <cacheField name="[Measures].[Budget Amendment - Reporting]" caption="Budget Amendment - Reporting" numFmtId="0" hierarchy="403" level="32767"/>
    <cacheField name="[Measures].[Amended Budget - Reporting]" caption="Amended Budget - Reporting" numFmtId="0" hierarchy="417" level="32767"/>
    <cacheField name="[GL Account].[Account Classification].[Classification Level 1]" caption="Classification Level 1" numFmtId="0" hierarchy="93" level="1">
      <sharedItems count="9">
        <s v="[GL Account].[Account Classification].[Classification Level 1].&amp;[County Shared Expense]" c="County Shared Expense"/>
        <s v="[GL Account].[Account Classification].[Classification Level 1].&amp;[Fines &amp; Forfeitures]" c="Fines &amp; Forfeitures"/>
        <s v="[GL Account].[Account Classification].[Classification Level 1].&amp;[Licenses, Permits, and Franchise Fees]" c="Licenses, Permits, and Franchise Fees"/>
        <s v="[GL Account].[Account Classification].[Classification Level 1].&amp;[State Shared Revenues]" c="State Shared Revenues"/>
        <s v="[GL Account].[Account Classification].[Classification Level 1].&amp;[Stormwater Fund]" c="Stormwater Fund"/>
        <s v="[GL Account].[Account Classification].[Classification Level 1].&amp;[Sumter School District Shared Expense]" c="Sumter School District Shared Expense"/>
        <s v="[GL Account].[Account Classification].[Classification Level 1].&amp;[Taxes]" c="Taxes"/>
        <s v="[GL Account].[Account Classification].[Classification Level 1].&amp;[Use of Money &amp; Property]" c="Use of Money &amp; Property"/>
        <s v="[GL Account].[Account Classification].[Classification Level 1].&amp;[Water &amp; Sewer]" c="Water &amp; Sewer"/>
      </sharedItems>
    </cacheField>
    <cacheField name="[GL Account].[Account Classification].[Classification Level 2]" caption="Classification Level 2" numFmtId="0" hierarchy="93" level="2">
      <sharedItems count="42">
        <s v="[GL Account].[Account Classification].[Classification Level 1].&amp;[County Shared Expense].&amp;[Business License Administration]" c="Business License Administration"/>
        <s v="[GL Account].[Account Classification].[Classification Level 1].&amp;[County Shared Expense].&amp;[C Funds/City Road Surfacing]" c="C Funds/City Road Surfacing"/>
        <s v="[GL Account].[Account Classification].[Classification Level 1].&amp;[County Shared Expense].&amp;[Fire Service]" c="Fire Service"/>
        <s v="[GL Account].[Account Classification].[Classification Level 1].&amp;[County Shared Expense].&amp;[Law Enforcement Center]" c="Law Enforcement Center"/>
        <s v="[GL Account].[Account Classification].[Classification Level 1].&amp;[County Shared Expense].&amp;[Other]" c="Other"/>
        <s v="[GL Account].[Account Classification].[Classification Level 1].&amp;[County Shared Expense].&amp;[Planning &amp; Inspection]" c="Planning &amp; Inspection"/>
        <s v="[GL Account].[Account Classification].[Classification Level 1].&amp;[County Shared Expense].&amp;[Road User Fee]" c="Road User Fee"/>
        <s v="[GL Account].[Account Classification].[Classification Level 1].&amp;[County Shared Expense].&amp;[Shaw Base Defense]" c="Shaw Base Defense"/>
        <s v="[GL Account].[Account Classification].[Classification Level 1].&amp;[Fines &amp; Forfeitures].&amp;[Court Fines]" c="Court Fines"/>
        <s v="[GL Account].[Account Classification].[Classification Level 1].&amp;[Fines &amp; Forfeitures].&amp;[Parking Penalties]" c="Parking Penalties"/>
        <s v="[GL Account].[Account Classification].[Classification Level 1].&amp;[Licenses, Permits, and Franchise Fees].&amp;[Building Permits]" c="Building Permits"/>
        <s v="[GL Account].[Account Classification].[Classification Level 1].&amp;[Licenses, Permits, and Franchise Fees].&amp;[Business License]" c="Business License"/>
        <s v="[GL Account].[Account Classification].[Classification Level 1].&amp;[Licenses, Permits, and Franchise Fees].&amp;[Franchise Fees]" c="Franchise Fees"/>
        <s v="[GL Account].[Account Classification].[Classification Level 1].&amp;[State Shared Revenues].&amp;[Local Government Fund]" c="Local Government Fund"/>
        <s v="[GL Account].[Account Classification].[Classification Level 1].&amp;[Stormwater Fund].&amp;[Stormwater Fees]" c="Stormwater Fees"/>
        <s v="[GL Account].[Account Classification].[Classification Level 1].&amp;[Sumter School District Shared Expense].&amp;[School Resource Officers]" c="School Resource Officers"/>
        <s v="[GL Account].[Account Classification].[Classification Level 1].&amp;[Taxes].&amp;[Accommodations Fees]" c="Accommodations Fees"/>
        <s v="[GL Account].[Account Classification].[Classification Level 1].&amp;[Taxes].&amp;[Hospitality Fees]" c="Hospitality Fees"/>
        <s v="[GL Account].[Account Classification].[Classification Level 1].&amp;[Taxes].&amp;[Payment in Lieu of Taxes]" c="Payment in Lieu of Taxes"/>
        <s v="[GL Account].[Account Classification].[Classification Level 1].&amp;[Taxes].&amp;[Property Tax Revenue]" c="Property Tax Revenue"/>
        <s v="[GL Account].[Account Classification].[Classification Level 1].&amp;[Use of Money &amp; Property].&amp;[Charges for Fire/Rescue]" c="Charges for Fire/Rescue"/>
        <s v="[GL Account].[Account Classification].[Classification Level 1].&amp;[Use of Money &amp; Property].&amp;[Container Rental/User Charges]" c="Container Rental/User Charges"/>
        <s v="[GL Account].[Account Classification].[Classification Level 1].&amp;[Use of Money &amp; Property].&amp;[Interest on Investment]" c="Interest on Investment"/>
        <s v="[GL Account].[Account Classification].[Classification Level 1].&amp;[Use of Money &amp; Property].&amp;[Miscellaneous Revenue]" c="Miscellaneous Revenue"/>
        <s v="[GL Account].[Account Classification].[Classification Level 1].&amp;[Use of Money &amp; Property].&amp;[Other Financing Sources]" c="Other Financing Sources"/>
        <s v="[GL Account].[Account Classification].[Classification Level 1].&amp;[Use of Money &amp; Property].&amp;[Planning Fees]" c="Planning Fees"/>
        <s v="[GL Account].[Account Classification].[Classification Level 1].&amp;[Use of Money &amp; Property].&amp;[Recycling Income]" c="Recycling Income"/>
        <s v="[GL Account].[Account Classification].[Classification Level 1].&amp;[Use of Money &amp; Property].&amp;[Rental on Property]" c="Rental on Property"/>
        <s v="[GL Account].[Account Classification].[Classification Level 1].&amp;[Use of Money &amp; Property].&amp;[Sale of Fixed Assets]" c="Sale of Fixed Assets"/>
        <s v="[GL Account].[Account Classification].[Classification Level 1].&amp;[Use of Money &amp; Property].&amp;[Sanitation Fee]" c="Sanitation Fee"/>
        <s v="[GL Account].[Account Classification].[Classification Level 1].&amp;[Use of Money &amp; Property].&amp;[Transfers (In)]" c="Transfers (In)"/>
        <s v="[GL Account].[Account Classification].[Classification Level 1].&amp;[Water &amp; Sewer].&amp;[Application Fee]" c="Application Fee"/>
        <s v="[GL Account].[Account Classification].[Classification Level 1].&amp;[Water &amp; Sewer].&amp;[Bad Debt Recovery]" c="Bad Debt Recovery"/>
        <s v="[GL Account].[Account Classification].[Classification Level 1].&amp;[Water &amp; Sewer].&amp;[Bill Collection Fees]" c="Bill Collection Fees"/>
        <s v="[GL Account].[Account Classification].[Classification Level 1].&amp;[Water &amp; Sewer].&amp;[Fire Protection Charges]" c="Fire Protection Charges"/>
        <s v="[GL Account].[Account Classification].[Classification Level 1].&amp;[Water &amp; Sewer].&amp;[Late Charges/Penalties/Reconnect Fees]" c="Late Charges/Penalties/Reconnect Fees"/>
        <s v="[GL Account].[Account Classification].[Classification Level 1].&amp;[Water &amp; Sewer].&amp;[Management Fees]" c="Management Fees"/>
        <s v="[GL Account].[Account Classification].[Classification Level 1].&amp;[Water &amp; Sewer].&amp;[Miscellaneous Fees]" c="Miscellaneous Fees"/>
        <s v="[GL Account].[Account Classification].[Classification Level 1].&amp;[Water &amp; Sewer].&amp;[Sewer Sales]" c="Sewer Sales"/>
        <s v="[GL Account].[Account Classification].[Classification Level 1].&amp;[Water &amp; Sewer].&amp;[Tipping Fee/Sludge Sales]" c="Tipping Fee/Sludge Sales"/>
        <s v="[GL Account].[Account Classification].[Classification Level 1].&amp;[Water &amp; Sewer].&amp;[Water &amp; Sewer Connections]" c="Water &amp; Sewer Connections"/>
        <s v="[GL Account].[Account Classification].[Classification Level 1].&amp;[Water &amp; Sewer].&amp;[Water Sales]" c="Water Sales"/>
      </sharedItems>
    </cacheField>
    <cacheField name="[GL Account].[Account Classification].[Classification Level 3]" caption="Classification Level 3" numFmtId="0" hierarchy="93" level="3">
      <sharedItems containsSemiMixedTypes="0" containsString="0"/>
    </cacheField>
  </cacheFields>
  <cacheHierarchies count="444">
    <cacheHierarchy uniqueName="[AP Invoice].[AP Invoice]" caption="AP Invoice" attribute="1" keyAttribute="1" defaultMemberUniqueName="[AP Invoice].[AP Invoice].[All]" allUniqueName="[AP Invoice].[AP Invoice].[All]" dimensionUniqueName="[AP Invoice]" displayFolder="\;Properties" count="0" unbalanced="0"/>
    <cacheHierarchy uniqueName="[AP Invoice].[Department]" caption="Department" attribute="1" defaultMemberUniqueName="[AP Invoice].[Department].[All]" allUniqueName="[AP Invoice].[Department].[All]" dimensionUniqueName="[AP Invoice]" displayFolder="Invoice Details" count="0" unbalanced="0"/>
    <cacheHierarchy uniqueName="[AP Invoice].[Entered User]" caption="Entered User" attribute="1" defaultMemberUniqueName="[AP Invoice].[Entered User].[All]" allUniqueName="[AP Invoice].[Entered User].[All]" dimensionUniqueName="[AP Invoice]" displayFolder="Invoice Details" count="0" unbalanced="0"/>
    <cacheHierarchy uniqueName="[AP Invoice].[Hold Payment Reasons]" caption="Hold Payment Reasons" attribute="1" defaultMemberUniqueName="[AP Invoice].[Hold Payment Reasons].[All]" allUniqueName="[AP Invoice].[Hold Payment Reasons].[All]" dimensionUniqueName="[AP Invoice]" displayFolder="Invoice Details" count="0" unbalanced="0"/>
    <cacheHierarchy uniqueName="[AP Invoice].[Invoice Batch Number]" caption="Invoice Batch Number" attribute="1" defaultMemberUniqueName="[AP Invoice].[Invoice Batch Number].[All]" allUniqueName="[AP Invoice].[Invoice Batch Number].[All]" dimensionUniqueName="[AP Invoice]" displayFolder="Batch Details" count="0" unbalanced="0"/>
    <cacheHierarchy uniqueName="[AP Invoice].[Invoice Batch Status]" caption="Invoice Batch Status" attribute="1" defaultMemberUniqueName="[AP Invoice].[Invoice Batch Status].[All]" allUniqueName="[AP Invoice].[Invoice Batch Status].[All]" dimensionUniqueName="[AP Invoice]" displayFolder="Batch Details" count="0" unbalanced="0"/>
    <cacheHierarchy uniqueName="[AP Invoice].[Invoice Description]" caption="Invoice Description" attribute="1" defaultMemberUniqueName="[AP Invoice].[Invoice Description].[All]" allUniqueName="[AP Invoice].[Invoice Description].[All]" dimensionUniqueName="[AP Invoice]" displayFolder="Invoice Details" count="0" unbalanced="0"/>
    <cacheHierarchy uniqueName="[AP Invoice].[Invoice Number]" caption="Invoice Number" attribute="1" defaultMemberUniqueName="[AP Invoice].[Invoice Number].[All]" allUniqueName="[AP Invoice].[Invoice Number].[All]" dimensionUniqueName="[AP Invoice]" displayFolder="Invoice Details" count="0" unbalanced="0"/>
    <cacheHierarchy uniqueName="[AP Invoice].[Invoice Process Status]" caption="Invoice Process Status" attribute="1" defaultMemberUniqueName="[AP Invoice].[Invoice Process Status].[All]" allUniqueName="[AP Invoice].[Invoice Process Status].[All]" dimensionUniqueName="[AP Invoice]" displayFolder="Invoice Details" count="0" unbalanced="0"/>
    <cacheHierarchy uniqueName="[AR Invoice].[AR Invoice]" caption="AR Invoice" attribute="1" keyAttribute="1" defaultMemberUniqueName="[AR Invoice].[AR Invoice].[All]" allUniqueName="[AR Invoice].[AR Invoice].[All]" dimensionUniqueName="[AR Invoice]" displayFolder="Properties" count="0" unbalanced="0"/>
    <cacheHierarchy uniqueName="[AR Invoice].[AR Invoice Type]" caption="AR Invoice Type" defaultMemberUniqueName="[AR Invoice].[AR Invoice Type].[All]" allUniqueName="[AR Invoice].[AR Invoice Type].[All]" dimensionUniqueName="[AR Invoice]" displayFolder="" count="0" unbalanced="0"/>
    <cacheHierarchy uniqueName="[AR Invoice].[Created By User Name]" caption="Created By User Name" attribute="1" defaultMemberUniqueName="[AR Invoice].[Created By User Name].[All]" allUniqueName="[AR Invoice].[Created By User Name].[All]" dimensionUniqueName="[AR Invoice]" displayFolder="Characteristics - Batch" count="0" unbalanced="0"/>
    <cacheHierarchy uniqueName="[AR Invoice].[Invoice Batch Number]" caption="Invoice Batch Number" attribute="1" defaultMemberUniqueName="[AR Invoice].[Invoice Batch Number].[All]" allUniqueName="[AR Invoice].[Invoice Batch Number].[All]" dimensionUniqueName="[AR Invoice]" displayFolder="Characteristics - Batch" count="0" unbalanced="0"/>
    <cacheHierarchy uniqueName="[AR Invoice].[Invoice Category]" caption="Invoice Category" attribute="1" defaultMemberUniqueName="[AR Invoice].[Invoice Category].[All]" allUniqueName="[AR Invoice].[Invoice Category].[All]" dimensionUniqueName="[AR Invoice]" displayFolder="Characteristics - Invoice" count="0" unbalanced="0"/>
    <cacheHierarchy uniqueName="[AR Invoice].[Invoice Description]" caption="Invoice Description" attribute="1" defaultMemberUniqueName="[AR Invoice].[Invoice Description].[All]" allUniqueName="[AR Invoice].[Invoice Description].[All]" dimensionUniqueName="[AR Invoice]" displayFolder="Characteristics - Invoice" count="0" unbalanced="0"/>
    <cacheHierarchy uniqueName="[AR Invoice].[Invoice Number]" caption="Invoice Number" attribute="1" defaultMemberUniqueName="[AR Invoice].[Invoice Number].[All]" allUniqueName="[AR Invoice].[Invoice Number].[All]" dimensionUniqueName="[AR Invoice]" displayFolder="\" count="0" unbalanced="0"/>
    <cacheHierarchy uniqueName="[AR Invoice].[Invoice Type]" caption="Invoice Type" attribute="1" defaultMemberUniqueName="[AR Invoice].[Invoice Type].[All]" allUniqueName="[AR Invoice].[Invoice Type].[All]" dimensionUniqueName="[AR Invoice]" displayFolder="Characteristics - Invoice" count="0" unbalanced="0"/>
    <cacheHierarchy uniqueName="[AR Invoice].[Narrative]" caption="Narrative" attribute="1" defaultMemberUniqueName="[AR Invoice].[Narrative].[All]" allUniqueName="[AR Invoice].[Narrative].[All]" dimensionUniqueName="[AR Invoice]" displayFolder="Details" count="0" unbalanced="0"/>
    <cacheHierarchy uniqueName="[AR Invoice].[Process Status]" caption="Process Status" attribute="1" defaultMemberUniqueName="[AR Invoice].[Process Status].[All]" allUniqueName="[AR Invoice].[Process Status].[All]" dimensionUniqueName="[AR Invoice]" displayFolder="Characteristics - Invoice" count="0" unbalanced="0"/>
    <cacheHierarchy uniqueName="[Balance Months].[Fiscal Month]" caption="Fiscal Month" attribute="1" defaultMemberUniqueName="[Balance Months].[Fiscal Month].[All]" allUniqueName="[Balance Months].[Fiscal Month].[All]" dimensionUniqueName="[Balance Months]" displayFolder="" count="0" unbalanced="0"/>
    <cacheHierarchy uniqueName="[Balance Months].[Fiscal Month Of Year]" caption="Fiscal Month Of Year" attribute="1" defaultMemberUniqueName="[Balance Months].[Fiscal Month Of Year].[All]" allUniqueName="[Balance Months].[Fiscal Month Of Year].[All]" dimensionUniqueName="[Balance Months]" displayFolder="" count="0" unbalanced="0"/>
    <cacheHierarchy uniqueName="[Balance Months].[Fiscal Year]" caption="Fiscal Year" attribute="1" defaultMemberUniqueName="[Balance Months].[Fiscal Year].[All]" allUniqueName="[Balance Months].[Fiscal Year].[All]" dimensionUniqueName="[Balance Months]" displayFolder="" count="0" unbalanced="0"/>
    <cacheHierarchy uniqueName="[Balance Months].[Rolling Month]" caption="Rolling Month" attribute="1" defaultMemberUniqueName="[Balance Months].[Rolling Month].[All]" allUniqueName="[Balance Months].[Rolling Month].[All]" dimensionUniqueName="[Balance Months]" displayFolder="Rolling Dates" count="0" unbalanced="0"/>
    <cacheHierarchy uniqueName="[Balance Months].[Rolling Year - Fiscal]" caption="Rolling Year - Fiscal" attribute="1" defaultMemberUniqueName="[Balance Months].[Rolling Year - Fiscal].[All]" allUniqueName="[Balance Months].[Rolling Year - Fiscal].[All]" dimensionUniqueName="[Balance Months]" displayFolder="Rolling Dates" count="0" unbalanced="0"/>
    <cacheHierarchy uniqueName="[Balance Sheet Journal Type].[Journal Type]" caption="Journal Type" attribute="1" defaultMemberUniqueName="[Balance Sheet Journal Type].[Journal Type].[All]" allUniqueName="[Balance Sheet Journal Type].[Journal Type].[All]" dimensionUniqueName="[Balance Sheet Journal Type]" displayFolder="" count="0" unbalanced="0"/>
    <cacheHierarchy uniqueName="[Check].[Address Line 1]" caption="Address Line 1" attribute="1" defaultMemberUniqueName="[Check].[Address Line 1].[All]" allUniqueName="[Check].[Address Line 1].[All]" dimensionUniqueName="[Check]" displayFolder="Details\Address" count="0" unbalanced="0"/>
    <cacheHierarchy uniqueName="[Check].[Address Line 2]" caption="Address Line 2" attribute="1" defaultMemberUniqueName="[Check].[Address Line 2].[All]" allUniqueName="[Check].[Address Line 2].[All]" dimensionUniqueName="[Check]" displayFolder="Details\Address" count="0" unbalanced="0"/>
    <cacheHierarchy uniqueName="[Check].[Address Line 3]" caption="Address Line 3" attribute="1" defaultMemberUniqueName="[Check].[Address Line 3].[All]" allUniqueName="[Check].[Address Line 3].[All]" dimensionUniqueName="[Check]" displayFolder="Details\Address" count="0" unbalanced="0"/>
    <cacheHierarchy uniqueName="[Check].[Address Name]" caption="Address Name" attribute="1" defaultMemberUniqueName="[Check].[Address Name].[All]" allUniqueName="[Check].[Address Name].[All]" dimensionUniqueName="[Check]" displayFolder="Details\Address" count="0" unbalanced="0"/>
    <cacheHierarchy uniqueName="[Check].[Check]" caption="Check" attribute="1" keyAttribute="1" defaultMemberUniqueName="[Check].[Check].[All]" allUniqueName="[Check].[Check].[All]" dimensionUniqueName="[Check]" displayFolder="Properties" count="0" unbalanced="0"/>
    <cacheHierarchy uniqueName="[Check].[Check Amount]" caption="Check Amount" attribute="1" defaultMemberUniqueName="[Check].[Check Amount].[All]" allUniqueName="[Check].[Check Amount].[All]" dimensionUniqueName="[Check]" displayFolder="Details" count="0" unbalanced="0"/>
    <cacheHierarchy uniqueName="[Check].[Check Number]" caption="Check Number" attribute="1" defaultMemberUniqueName="[Check].[Check Number].[All]" allUniqueName="[Check].[Check Number].[All]" dimensionUniqueName="[Check]" displayFolder="" count="0" unbalanced="0"/>
    <cacheHierarchy uniqueName="[Check].[Check Status]" caption="Check Status" attribute="1" defaultMemberUniqueName="[Check].[Check Status].[All]" allUniqueName="[Check].[Check Status].[All]" dimensionUniqueName="[Check]" displayFolder="Characteristics" count="0" unbalanced="0"/>
    <cacheHierarchy uniqueName="[Check].[Check Type]" caption="Check Type" attribute="1" defaultMemberUniqueName="[Check].[Check Type].[All]" allUniqueName="[Check].[Check Type].[All]" dimensionUniqueName="[Check]" displayFolder="Characteristics" count="0" unbalanced="0"/>
    <cacheHierarchy uniqueName="[Check].[City]" caption="City" attribute="1" defaultMemberUniqueName="[Check].[City].[All]" allUniqueName="[Check].[City].[All]" dimensionUniqueName="[Check]" displayFolder="Details\Address" count="0" unbalanced="0"/>
    <cacheHierarchy uniqueName="[Check].[Direct Deposit Account]" caption="Direct Deposit Account" attribute="1" defaultMemberUniqueName="[Check].[Direct Deposit Account].[All]" allUniqueName="[Check].[Direct Deposit Account].[All]" dimensionUniqueName="[Check]" displayFolder="Details" count="0" unbalanced="0"/>
    <cacheHierarchy uniqueName="[Check].[First Name]" caption="First Name" attribute="1" defaultMemberUniqueName="[Check].[First Name].[All]" allUniqueName="[Check].[First Name].[All]" dimensionUniqueName="[Check]" displayFolder="Details\Name" count="0" unbalanced="0"/>
    <cacheHierarchy uniqueName="[Check].[Last Name]" caption="Last Name" attribute="1" defaultMemberUniqueName="[Check].[Last Name].[All]" allUniqueName="[Check].[Last Name].[All]" dimensionUniqueName="[Check]" displayFolder="Details\Name" count="0" unbalanced="0"/>
    <cacheHierarchy uniqueName="[Check].[Middle Name]" caption="Middle Name" attribute="1" defaultMemberUniqueName="[Check].[Middle Name].[All]" allUniqueName="[Check].[Middle Name].[All]" dimensionUniqueName="[Check]" displayFolder="Details\Name" count="0" unbalanced="0"/>
    <cacheHierarchy uniqueName="[Check].[Source]" caption="Source" attribute="1" defaultMemberUniqueName="[Check].[Source].[All]" allUniqueName="[Check].[Source].[All]" dimensionUniqueName="[Check]" displayFolder="Characteristics" count="0" unbalanced="0"/>
    <cacheHierarchy uniqueName="[Check].[Standard Name]" caption="Standard Name" attribute="1" defaultMemberUniqueName="[Check].[Standard Name].[All]" allUniqueName="[Check].[Standard Name].[All]" dimensionUniqueName="[Check]" displayFolder="Characteristics" count="0" unbalanced="0"/>
    <cacheHierarchy uniqueName="[Check].[State]" caption="State" attribute="1" defaultMemberUniqueName="[Check].[State].[All]" allUniqueName="[Check].[State].[All]" dimensionUniqueName="[Check]" displayFolder="Details\Address" count="0" unbalanced="0"/>
    <cacheHierarchy uniqueName="[Check].[Stop Date]" caption="Stop Date" attribute="1" defaultMemberUniqueName="[Check].[Stop Date].[All]" allUniqueName="[Check].[Stop Date].[All]" dimensionUniqueName="[Check]" displayFolder="Details\Dates" count="0" unbalanced="0"/>
    <cacheHierarchy uniqueName="[Check].[Transaction Date]" caption="Transaction Date" attribute="1" defaultMemberUniqueName="[Check].[Transaction Date].[All]" allUniqueName="[Check].[Transaction Date].[All]" dimensionUniqueName="[Check]" displayFolder="Details\Dates" count="0" unbalanced="0"/>
    <cacheHierarchy uniqueName="[Check].[Transaction Description]" caption="Transaction Description" attribute="1" defaultMemberUniqueName="[Check].[Transaction Description].[All]" allUniqueName="[Check].[Transaction Description].[All]" dimensionUniqueName="[Check]" displayFolder="Details" count="0" unbalanced="0"/>
    <cacheHierarchy uniqueName="[Check].[Zip]" caption="Zip" attribute="1" defaultMemberUniqueName="[Check].[Zip].[All]" allUniqueName="[Check].[Zip].[All]" dimensionUniqueName="[Check]" displayFolder="Details\Address" count="0" unbalanced="0"/>
    <cacheHierarchy uniqueName="[Customer].[Active Status]" caption="Active Status" attribute="1" defaultMemberUniqueName="[Customer].[Active Status].[All]" allUniqueName="[Customer].[Active Status].[All]" dimensionUniqueName="[Customer]" displayFolder="" count="0" unbalanced="0"/>
    <cacheHierarchy uniqueName="[Customer].[Contact Active Status]" caption="Contact Active Status" attribute="1" defaultMemberUniqueName="[Customer].[Contact Active Status].[All]" allUniqueName="[Customer].[Contact Active Status].[All]" dimensionUniqueName="[Customer]" displayFolder="Contact" count="0" unbalanced="0"/>
    <cacheHierarchy uniqueName="[Customer].[Contact Address]" caption="Contact Address" attribute="1" defaultMemberUniqueName="[Customer].[Contact Address].[All]" allUniqueName="[Customer].[Contact Address].[All]" dimensionUniqueName="[Customer]" displayFolder="Contact" count="0" unbalanced="0"/>
    <cacheHierarchy uniqueName="[Customer].[Contact Alternate Phone Number]" caption="Contact Alternate Phone Number" attribute="1" defaultMemberUniqueName="[Customer].[Contact Alternate Phone Number].[All]" allUniqueName="[Customer].[Contact Alternate Phone Number].[All]" dimensionUniqueName="[Customer]" displayFolder="Contact" count="0" unbalanced="0"/>
    <cacheHierarchy uniqueName="[Customer].[Contact Alternate Phone Type]" caption="Contact Alternate Phone Type" attribute="1" defaultMemberUniqueName="[Customer].[Contact Alternate Phone Type].[All]" allUniqueName="[Customer].[Contact Alternate Phone Type].[All]" dimensionUniqueName="[Customer]" displayFolder="Contact" count="0" unbalanced="0"/>
    <cacheHierarchy uniqueName="[Customer].[Contact City]" caption="Contact City" attribute="1" defaultMemberUniqueName="[Customer].[Contact City].[All]" allUniqueName="[Customer].[Contact City].[All]" dimensionUniqueName="[Customer]" displayFolder="Contact" count="0" unbalanced="0"/>
    <cacheHierarchy uniqueName="[Customer].[Contact Description]" caption="Contact Description" attribute="1" defaultMemberUniqueName="[Customer].[Contact Description].[All]" allUniqueName="[Customer].[Contact Description].[All]" dimensionUniqueName="[Customer]" displayFolder="Contact" count="0" unbalanced="0"/>
    <cacheHierarchy uniqueName="[Customer].[Contact Email Address]" caption="Contact Email Address" attribute="1" defaultMemberUniqueName="[Customer].[Contact Email Address].[All]" allUniqueName="[Customer].[Contact Email Address].[All]" dimensionUniqueName="[Customer]" displayFolder="Contact" count="0" unbalanced="0"/>
    <cacheHierarchy uniqueName="[Customer].[Contact Email Invoices Notices Stmt]" caption="Contact Email Invoices Notices Stmt" attribute="1" defaultMemberUniqueName="[Customer].[Contact Email Invoices Notices Stmt].[All]" allUniqueName="[Customer].[Contact Email Invoices Notices Stmt].[All]" dimensionUniqueName="[Customer]" displayFolder="Contact" count="0" unbalanced="0"/>
    <cacheHierarchy uniqueName="[Customer].[Contact Fax Number]" caption="Contact Fax Number" attribute="1" defaultMemberUniqueName="[Customer].[Contact Fax Number].[All]" allUniqueName="[Customer].[Contact Fax Number].[All]" dimensionUniqueName="[Customer]" displayFolder="Contact" count="0" unbalanced="0"/>
    <cacheHierarchy uniqueName="[Customer].[Contact Full Address]" caption="Contact Full Address" attribute="1" defaultMemberUniqueName="[Customer].[Contact Full Address].[All]" allUniqueName="[Customer].[Contact Full Address].[All]" dimensionUniqueName="[Customer]" displayFolder="Contact" count="0" unbalanced="0"/>
    <cacheHierarchy uniqueName="[Customer].[Contact Name]" caption="Contact Name" attribute="1" defaultMemberUniqueName="[Customer].[Contact Name].[All]" allUniqueName="[Customer].[Contact Name].[All]" dimensionUniqueName="[Customer]" displayFolder="Contact" count="0" unbalanced="0"/>
    <cacheHierarchy uniqueName="[Customer].[Contact Phone Number]" caption="Contact Phone Number" attribute="1" defaultMemberUniqueName="[Customer].[Contact Phone Number].[All]" allUniqueName="[Customer].[Contact Phone Number].[All]" dimensionUniqueName="[Customer]" displayFolder="Contact" count="0" unbalanced="0"/>
    <cacheHierarchy uniqueName="[Customer].[Contact Phone Type]" caption="Contact Phone Type" attribute="1" defaultMemberUniqueName="[Customer].[Contact Phone Type].[All]" allUniqueName="[Customer].[Contact Phone Type].[All]" dimensionUniqueName="[Customer]" displayFolder="Contact" count="0" unbalanced="0"/>
    <cacheHierarchy uniqueName="[Customer].[Contact Print Statement Months]" caption="Contact Print Statement Months" attribute="1" defaultMemberUniqueName="[Customer].[Contact Print Statement Months].[All]" allUniqueName="[Customer].[Contact Print Statement Months].[All]" dimensionUniqueName="[Customer]" displayFolder="Contact" count="0" unbalanced="0"/>
    <cacheHierarchy uniqueName="[Customer].[Contact Print Statements]" caption="Contact Print Statements" attribute="1" defaultMemberUniqueName="[Customer].[Contact Print Statements].[All]" allUniqueName="[Customer].[Contact Print Statements].[All]" dimensionUniqueName="[Customer]" displayFolder="Contact" count="0" unbalanced="0"/>
    <cacheHierarchy uniqueName="[Customer].[Contact State]" caption="Contact State" attribute="1" defaultMemberUniqueName="[Customer].[Contact State].[All]" allUniqueName="[Customer].[Contact State].[All]" dimensionUniqueName="[Customer]" displayFolder="Contact" count="0" unbalanced="0"/>
    <cacheHierarchy uniqueName="[Customer].[Contact Zip]" caption="Contact Zip" attribute="1" defaultMemberUniqueName="[Customer].[Contact Zip].[All]" allUniqueName="[Customer].[Contact Zip].[All]" dimensionUniqueName="[Customer]" displayFolder="Contact" count="0" unbalanced="0"/>
    <cacheHierarchy uniqueName="[Customer].[Customer First Name]" caption="Customer First Name" attribute="1" defaultMemberUniqueName="[Customer].[Customer First Name].[All]" allUniqueName="[Customer].[Customer First Name].[All]" dimensionUniqueName="[Customer]" displayFolder="Details" count="0" unbalanced="0"/>
    <cacheHierarchy uniqueName="[Customer].[Customer Formal Name]" caption="Customer Formal Name" attribute="1" defaultMemberUniqueName="[Customer].[Customer Formal Name].[All]" allUniqueName="[Customer].[Customer Formal Name].[All]" dimensionUniqueName="[Customer]" displayFolder="Details" count="0" unbalanced="0"/>
    <cacheHierarchy uniqueName="[Customer].[Customer Last Name]" caption="Customer Last Name" attribute="1" defaultMemberUniqueName="[Customer].[Customer Last Name].[All]" allUniqueName="[Customer].[Customer Last Name].[All]" dimensionUniqueName="[Customer]" displayFolder="Details" count="0" unbalanced="0"/>
    <cacheHierarchy uniqueName="[Customer].[Customer Middle Name]" caption="Customer Middle Name" attribute="1" defaultMemberUniqueName="[Customer].[Customer Middle Name].[All]" allUniqueName="[Customer].[Customer Middle Name].[All]" dimensionUniqueName="[Customer]" displayFolder="Details" count="0" unbalanced="0"/>
    <cacheHierarchy uniqueName="[Customer].[Customer Name]" caption="Customer Name" attribute="1" keyAttribute="1" defaultMemberUniqueName="[Customer].[Customer Name].[All]" allUniqueName="[Customer].[Customer Name].[All]" dimensionUniqueName="[Customer]" displayFolder="\;Properties" count="0" unbalanced="0"/>
    <cacheHierarchy uniqueName="[Customer].[Customer Number]" caption="Customer Number" attribute="1" defaultMemberUniqueName="[Customer].[Customer Number].[All]" allUniqueName="[Customer].[Customer Number].[All]" dimensionUniqueName="[Customer]" displayFolder="" count="0" unbalanced="0"/>
    <cacheHierarchy uniqueName="[Customer].[Customer Phone]" caption="Customer Phone" attribute="1" defaultMemberUniqueName="[Customer].[Customer Phone].[All]" allUniqueName="[Customer].[Customer Phone].[All]" dimensionUniqueName="[Customer]" displayFolder="Details" count="0" unbalanced="0"/>
    <cacheHierarchy uniqueName="[Customer].[Customer Type]" caption="Customer Type" attribute="1" defaultMemberUniqueName="[Customer].[Customer Type].[All]" allUniqueName="[Customer].[Customer Type].[All]" dimensionUniqueName="[Customer]" displayFolder="" count="0" unbalanced="0"/>
    <cacheHierarchy uniqueName="[Customer].[Primary Contact]" caption="Primary Contact" attribute="1" defaultMemberUniqueName="[Customer].[Primary Contact].[All]" allUniqueName="[Customer].[Primary Contact].[All]" dimensionUniqueName="[Customer]" displayFolder="Contact" count="0" unbalanced="0"/>
    <cacheHierarchy uniqueName="[Customer].[Primary Contact Active Status]" caption="Primary Contact Active Status" attribute="1" defaultMemberUniqueName="[Customer].[Primary Contact Active Status].[All]" allUniqueName="[Customer].[Primary Contact Active Status].[All]" dimensionUniqueName="[Customer]" displayFolder="Primary Contact" count="0" unbalanced="0"/>
    <cacheHierarchy uniqueName="[Customer].[Primary Contact Address]" caption="Primary Contact Address" attribute="1" defaultMemberUniqueName="[Customer].[Primary Contact Address].[All]" allUniqueName="[Customer].[Primary Contact Address].[All]" dimensionUniqueName="[Customer]" displayFolder="Primary Contact" count="0" unbalanced="0"/>
    <cacheHierarchy uniqueName="[Customer].[Primary Contact Alternate Phone Number]" caption="Primary Contact Alternate Phone Number" attribute="1" defaultMemberUniqueName="[Customer].[Primary Contact Alternate Phone Number].[All]" allUniqueName="[Customer].[Primary Contact Alternate Phone Number].[All]" dimensionUniqueName="[Customer]" displayFolder="Primary Contact" count="0" unbalanced="0"/>
    <cacheHierarchy uniqueName="[Customer].[Primary Contact Alternate Phone Type]" caption="Primary Contact Alternate Phone Type" attribute="1" defaultMemberUniqueName="[Customer].[Primary Contact Alternate Phone Type].[All]" allUniqueName="[Customer].[Primary Contact Alternate Phone Type].[All]" dimensionUniqueName="[Customer]" displayFolder="Primary Contact" count="0" unbalanced="0"/>
    <cacheHierarchy uniqueName="[Customer].[Primary Contact City]" caption="Primary Contact City" attribute="1" defaultMemberUniqueName="[Customer].[Primary Contact City].[All]" allUniqueName="[Customer].[Primary Contact City].[All]" dimensionUniqueName="[Customer]" displayFolder="Primary Contact" count="0" unbalanced="0"/>
    <cacheHierarchy uniqueName="[Customer].[Primary Contact Description]" caption="Primary Contact Description" attribute="1" defaultMemberUniqueName="[Customer].[Primary Contact Description].[All]" allUniqueName="[Customer].[Primary Contact Description].[All]" dimensionUniqueName="[Customer]" displayFolder="Primary Contact" count="0" unbalanced="0"/>
    <cacheHierarchy uniqueName="[Customer].[Primary Contact Email Address]" caption="Primary Contact Email Address" attribute="1" defaultMemberUniqueName="[Customer].[Primary Contact Email Address].[All]" allUniqueName="[Customer].[Primary Contact Email Address].[All]" dimensionUniqueName="[Customer]" displayFolder="Primary Contact" count="0" unbalanced="0"/>
    <cacheHierarchy uniqueName="[Customer].[Primary Contact Email Invoices Notices Stmt]" caption="Primary Contact Email Invoices Notices Stmt" attribute="1" defaultMemberUniqueName="[Customer].[Primary Contact Email Invoices Notices Stmt].[All]" allUniqueName="[Customer].[Primary Contact Email Invoices Notices Stmt].[All]" dimensionUniqueName="[Customer]" displayFolder="Primary Contact" count="0" unbalanced="0"/>
    <cacheHierarchy uniqueName="[Customer].[Primary Contact Fax Number]" caption="Primary Contact Fax Number" attribute="1" defaultMemberUniqueName="[Customer].[Primary Contact Fax Number].[All]" allUniqueName="[Customer].[Primary Contact Fax Number].[All]" dimensionUniqueName="[Customer]" displayFolder="Primary Contact" count="0" unbalanced="0"/>
    <cacheHierarchy uniqueName="[Customer].[Primary Contact Full Address]" caption="Primary Contact Full Address" attribute="1" defaultMemberUniqueName="[Customer].[Primary Contact Full Address].[All]" allUniqueName="[Customer].[Primary Contact Full Address].[All]" dimensionUniqueName="[Customer]" displayFolder="Primary Contact" count="0" unbalanced="0"/>
    <cacheHierarchy uniqueName="[Customer].[Primary Contact Name]" caption="Primary Contact Name" attribute="1" defaultMemberUniqueName="[Customer].[Primary Contact Name].[All]" allUniqueName="[Customer].[Primary Contact Name].[All]" dimensionUniqueName="[Customer]" displayFolder="Primary Contact" count="0" unbalanced="0"/>
    <cacheHierarchy uniqueName="[Customer].[Primary Contact Phone Number]" caption="Primary Contact Phone Number" attribute="1" defaultMemberUniqueName="[Customer].[Primary Contact Phone Number].[All]" allUniqueName="[Customer].[Primary Contact Phone Number].[All]" dimensionUniqueName="[Customer]" displayFolder="Primary Contact" count="0" unbalanced="0"/>
    <cacheHierarchy uniqueName="[Customer].[Primary Contact Phone Type]" caption="Primary Contact Phone Type" attribute="1" defaultMemberUniqueName="[Customer].[Primary Contact Phone Type].[All]" allUniqueName="[Customer].[Primary Contact Phone Type].[All]" dimensionUniqueName="[Customer]" displayFolder="Primary Contact" count="0" unbalanced="0"/>
    <cacheHierarchy uniqueName="[Customer].[Primary Contact Print Statement Months]" caption="Primary Contact Print Statement Months" attribute="1" defaultMemberUniqueName="[Customer].[Primary Contact Print Statement Months].[All]" allUniqueName="[Customer].[Primary Contact Print Statement Months].[All]" dimensionUniqueName="[Customer]" displayFolder="Primary Contact" count="0" unbalanced="0"/>
    <cacheHierarchy uniqueName="[Customer].[Primary Contact Print Statements]" caption="Primary Contact Print Statements" attribute="1" defaultMemberUniqueName="[Customer].[Primary Contact Print Statements].[All]" allUniqueName="[Customer].[Primary Contact Print Statements].[All]" dimensionUniqueName="[Customer]" displayFolder="Primary Contact" count="0" unbalanced="0"/>
    <cacheHierarchy uniqueName="[Customer].[Primary Contact State]" caption="Primary Contact State" attribute="1" defaultMemberUniqueName="[Customer].[Primary Contact State].[All]" allUniqueName="[Customer].[Primary Contact State].[All]" dimensionUniqueName="[Customer]" displayFolder="Primary Contact" count="0" unbalanced="0"/>
    <cacheHierarchy uniqueName="[Customer].[Primary Contact Zip]" caption="Primary Contact Zip" attribute="1" defaultMemberUniqueName="[Customer].[Primary Contact Zip].[All]" allUniqueName="[Customer].[Primary Contact Zip].[All]" dimensionUniqueName="[Customer]" displayFolder="Primary Contact" count="0" unbalanced="0"/>
    <cacheHierarchy uniqueName="[Funding Source].[Funding Source]" caption="Funding Source" attribute="1" keyAttribute="1" defaultMemberUniqueName="[Funding Source].[Funding Source].[All]" allUniqueName="[Funding Source].[Funding Source].[All]" dimensionUniqueName="[Funding Source]" displayFolder="\;Properties" count="0" unbalanced="0"/>
    <cacheHierarchy uniqueName="[Funding Source].[Source Name]" caption="Source Name" attribute="1" defaultMemberUniqueName="[Funding Source].[Source Name].[All]" allUniqueName="[Funding Source].[Source Name].[All]" dimensionUniqueName="[Funding Source]" displayFolder="Details" count="0" unbalanced="0"/>
    <cacheHierarchy uniqueName="[Funding Source].[Source Type]" caption="Source Type" attribute="1" defaultMemberUniqueName="[Funding Source].[Source Type].[All]" allUniqueName="[Funding Source].[Source Type].[All]" dimensionUniqueName="[Funding Source]" displayFolder="Details" count="0" unbalanced="0"/>
    <cacheHierarchy uniqueName="[GL Account].[Account Classification]" caption="Account Classification" defaultMemberUniqueName="[GL Account].[Account Classification].[All]" allUniqueName="[GL Account].[Account Classification].[All]" dimensionUniqueName="[GL Account]" displayFolder="" count="4" unbalanced="0">
      <fieldsUsage count="4">
        <fieldUsage x="-1"/>
        <fieldUsage x="18"/>
        <fieldUsage x="19"/>
        <fieldUsage x="20"/>
      </fieldsUsage>
    </cacheHierarchy>
    <cacheHierarchy uniqueName="[GL Account].[Account Classification Code 1]" caption="Account Classification Code 1" attribute="1" defaultMemberUniqueName="[GL Account].[Account Classification Code 1].[All]" allUniqueName="[GL Account].[Account Classification Code 1].[All]" dimensionUniqueName="[GL Account]" displayFolder="Account Classification" count="0" unbalanced="0"/>
    <cacheHierarchy uniqueName="[GL Account].[Account Classification Code 2]" caption="Account Classification Code 2" attribute="1" defaultMemberUniqueName="[GL Account].[Account Classification Code 2].[All]" allUniqueName="[GL Account].[Account Classification Code 2].[All]" dimensionUniqueName="[GL Account]" displayFolder="Account Classification" count="0" unbalanced="0"/>
    <cacheHierarchy uniqueName="[GL Account].[Account Classification Code 3]" caption="Account Classification Code 3" attribute="1" defaultMemberUniqueName="[GL Account].[Account Classification Code 3].[All]" allUniqueName="[GL Account].[Account Classification Code 3].[All]" dimensionUniqueName="[GL Account]" displayFolder="Account Classification" count="0" unbalanced="0"/>
    <cacheHierarchy uniqueName="[GL Account].[Account Classification Code And Description 1]" caption="Account Classification Code And Description 1" attribute="1" defaultMemberUniqueName="[GL Account].[Account Classification Code And Description 1].[All]" allUniqueName="[GL Account].[Account Classification Code And Description 1].[All]" dimensionUniqueName="[GL Account]" displayFolder="Account Classification" count="0" unbalanced="0"/>
    <cacheHierarchy uniqueName="[GL Account].[Account Classification Code And Description 2]" caption="Account Classification Code And Description 2" attribute="1" defaultMemberUniqueName="[GL Account].[Account Classification Code And Description 2].[All]" allUniqueName="[GL Account].[Account Classification Code And Description 2].[All]" dimensionUniqueName="[GL Account]" displayFolder="Account Classification" count="0" unbalanced="0"/>
    <cacheHierarchy uniqueName="[GL Account].[Account Classification Code And Description 3]" caption="Account Classification Code And Description 3" attribute="1" defaultMemberUniqueName="[GL Account].[Account Classification Code And Description 3].[All]" allUniqueName="[GL Account].[Account Classification Code And Description 3].[All]" dimensionUniqueName="[GL Account]" displayFolder="Account Classification" count="0" unbalanced="0"/>
    <cacheHierarchy uniqueName="[GL Account].[Account Classification1]" caption="Account Classification1" attribute="1" defaultMemberUniqueName="[GL Account].[Account Classification1].[All]" allUniqueName="[GL Account].[Account Classification1].[All]" dimensionUniqueName="[GL Account]" displayFolder="Account Classification" count="0" unbalanced="0"/>
    <cacheHierarchy uniqueName="[GL Account].[Account Classification2]" caption="Account Classification2" attribute="1" defaultMemberUniqueName="[GL Account].[Account Classification2].[All]" allUniqueName="[GL Account].[Account Classification2].[All]" dimensionUniqueName="[GL Account]" displayFolder="Account Classification" count="0" unbalanced="0"/>
    <cacheHierarchy uniqueName="[GL Account].[Account Classification3]" caption="Account Classification3" attribute="1" defaultMemberUniqueName="[GL Account].[Account Classification3].[All]" allUniqueName="[GL Account].[Account Classification3].[All]" dimensionUniqueName="[GL Account]" displayFolder="Account Classification" count="0" unbalanced="0"/>
    <cacheHierarchy uniqueName="[GL Account].[Account Code]" caption="Account Code" attribute="1" defaultMemberUniqueName="[GL Account].[Account Code].[All]" allUniqueName="[GL Account].[Account Code].[All]" dimensionUniqueName="[GL Account]" displayFolder="Base Account" count="0" unbalanced="0"/>
    <cacheHierarchy uniqueName="[GL Account].[Account Code And Description]" caption="Account Code And Description" attribute="1" defaultMemberUniqueName="[GL Account].[Account Code And Description].[All]" allUniqueName="[GL Account].[Account Code And Description].[All]" dimensionUniqueName="[GL Account]" displayFolder="Base Account" count="0" unbalanced="0"/>
    <cacheHierarchy uniqueName="[GL Account].[Account Description]" caption="Account Description" attribute="1" defaultMemberUniqueName="[GL Account].[Account Description].[All]" allUniqueName="[GL Account].[Account Description].[All]" dimensionUniqueName="[GL Account]" displayFolder="Base Account" count="0" unbalanced="0"/>
    <cacheHierarchy uniqueName="[GL Account].[Account Status]" caption="Account Status" attribute="1" defaultMemberUniqueName="[GL Account].[Account Status].[All]" allUniqueName="[GL Account].[Account Status].[All]" dimensionUniqueName="[GL Account]" displayFolder="Account Details" count="0" unbalanced="0"/>
    <cacheHierarchy uniqueName="[GL Account].[Account Type]" caption="Account Type" attribute="1" defaultMemberUniqueName="[GL Account].[Account Type].[All]" allUniqueName="[GL Account].[Account Type].[All]" dimensionUniqueName="[GL Account]" displayFolder="\" count="2" unbalanced="0">
      <fieldsUsage count="2">
        <fieldUsage x="-1"/>
        <fieldUsage x="0"/>
      </fieldsUsage>
    </cacheHierarchy>
    <cacheHierarchy uniqueName="[GL Account].[Base And Detail Account Code]" caption="Base And Detail Account Code" attribute="1" defaultMemberUniqueName="[GL Account].[Base And Detail Account Code].[All]" allUniqueName="[GL Account].[Base And Detail Account Code].[All]" dimensionUniqueName="[GL Account]" displayFolder="Base Detail Account" count="0" unbalanced="0"/>
    <cacheHierarchy uniqueName="[GL Account].[Base And Detail Account With Both Descriptions]" caption="Base And Detail Account With Both Descriptions" attribute="1" defaultMemberUniqueName="[GL Account].[Base And Detail Account With Both Descriptions].[All]" allUniqueName="[GL Account].[Base And Detail Account With Both Descriptions].[All]" dimensionUniqueName="[GL Account]" displayFolder="Base Detail Account" count="0" unbalanced="0"/>
    <cacheHierarchy uniqueName="[GL Account].[Base And Detail Account With Detail Description]" caption="Base And Detail Account With Detail Description" attribute="1" defaultMemberUniqueName="[GL Account].[Base And Detail Account With Detail Description].[All]" allUniqueName="[GL Account].[Base And Detail Account With Detail Description].[All]" dimensionUniqueName="[GL Account]" displayFolder="Base Detail Account" count="0" unbalanced="0"/>
    <cacheHierarchy uniqueName="[GL Account].[Budgeted - Base Account]" caption="Budgeted - Base Account" attribute="1" defaultMemberUniqueName="[GL Account].[Budgeted - Base Account].[All]" allUniqueName="[GL Account].[Budgeted - Base Account].[All]" dimensionUniqueName="[GL Account]" displayFolder="Account Details" count="0" unbalanced="0"/>
    <cacheHierarchy uniqueName="[GL Account].[Detail Account Code]" caption="Detail Account Code" attribute="1" defaultMemberUniqueName="[GL Account].[Detail Account Code].[All]" allUniqueName="[GL Account].[Detail Account Code].[All]" dimensionUniqueName="[GL Account]" displayFolder="Detail Account" count="0" unbalanced="0"/>
    <cacheHierarchy uniqueName="[GL Account].[Detail Account Code And Description]" caption="Detail Account Code And Description" attribute="1" defaultMemberUniqueName="[GL Account].[Detail Account Code And Description].[All]" allUniqueName="[GL Account].[Detail Account Code And Description].[All]" dimensionUniqueName="[GL Account]" displayFolder="Detail Account" count="0" unbalanced="0"/>
    <cacheHierarchy uniqueName="[GL Account].[Detail Account Description]" caption="Detail Account Description" attribute="1" defaultMemberUniqueName="[GL Account].[Detail Account Description].[All]" allUniqueName="[GL Account].[Detail Account Description].[All]" dimensionUniqueName="[GL Account]" displayFolder="Detail Account" count="0" unbalanced="0"/>
    <cacheHierarchy uniqueName="[GL Account].[Function]" caption="Function" defaultMemberUniqueName="[GL Account].[Function].[All]" allUniqueName="[GL Account].[Function].[All]" dimensionUniqueName="[GL Account]" displayFolder="" count="0" unbalanced="0"/>
    <cacheHierarchy uniqueName="[GL Account].[GL Account]" caption="GL Account" attribute="1" keyAttribute="1" defaultMemberUniqueName="[GL Account].[GL Account].[All]" allUniqueName="[GL Account].[GL Account].[All]" dimensionUniqueName="[GL Account]" displayFolder="\;Properties" count="0" unbalanced="0"/>
    <cacheHierarchy uniqueName="[GL Account].[GL Account Code]" caption="GL Account Code" attribute="1" defaultMemberUniqueName="[GL Account].[GL Account Code].[All]" allUniqueName="[GL Account].[GL Account Code].[All]" dimensionUniqueName="[GL Account]" displayFolder="Full Account Delimited" count="0" unbalanced="0"/>
    <cacheHierarchy uniqueName="[GL Account].[GL Account Code And Description]" caption="GL Account Code And Description" attribute="1" defaultMemberUniqueName="[GL Account].[GL Account Code And Description].[All]" allUniqueName="[GL Account].[GL Account Code And Description].[All]" dimensionUniqueName="[GL Account]" displayFolder="Full Account Delimited" count="0" unbalanced="0"/>
    <cacheHierarchy uniqueName="[GL Account].[GL Account Description]" caption="GL Account Description" attribute="1" defaultMemberUniqueName="[GL Account].[GL Account Description].[All]" allUniqueName="[GL Account].[GL Account Description].[All]" dimensionUniqueName="[GL Account]" displayFolder="Full Account Delimited" count="0" unbalanced="0"/>
    <cacheHierarchy uniqueName="[GL Account].[Org Function]" caption="Org Function" attribute="1" defaultMemberUniqueName="[GL Account].[Org Function].[All]" allUniqueName="[GL Account].[Org Function].[All]" dimensionUniqueName="[GL Account]" displayFolder="" count="0" unbalanced="0"/>
    <cacheHierarchy uniqueName="[GL Account].[Org Sub Function]" caption="Org Sub Function" attribute="1" defaultMemberUniqueName="[GL Account].[Org Sub Function].[All]" allUniqueName="[GL Account].[Org Sub Function].[All]" dimensionUniqueName="[GL Account]" displayFolder="" count="0" unbalanced="0"/>
    <cacheHierarchy uniqueName="[GL Account].[Primary Translation Account]" caption="Primary Translation Account" attribute="1" defaultMemberUniqueName="[GL Account].[Primary Translation Account].[All]" allUniqueName="[GL Account].[Primary Translation Account].[All]" dimensionUniqueName="[GL Account]" displayFolder="" count="0" unbalanced="0"/>
    <cacheHierarchy uniqueName="[GL Account].[Project Requirement]" caption="Project Requirement" attribute="1" defaultMemberUniqueName="[GL Account].[Project Requirement].[All]" allUniqueName="[GL Account].[Project Requirement].[All]" dimensionUniqueName="[GL Account]" displayFolder="Account Details" count="0" unbalanced="0"/>
    <cacheHierarchy uniqueName="[GL Account].[Project Usage]" caption="Project Usage" attribute="1" defaultMemberUniqueName="[GL Account].[Project Usage].[All]" allUniqueName="[GL Account].[Project Usage].[All]" dimensionUniqueName="[GL Account]" displayFolder="Account Details" count="0" unbalanced="0"/>
    <cacheHierarchy uniqueName="[GL Account].[Revenue Source]" caption="Revenue Source" attribute="1" defaultMemberUniqueName="[GL Account].[Revenue Source].[All]" allUniqueName="[GL Account].[Revenue Source].[All]" dimensionUniqueName="[GL Account]" displayFolder="Account Details" count="0" unbalanced="0"/>
    <cacheHierarchy uniqueName="[GL Account].[Revenue Type]" caption="Revenue Type" attribute="1" defaultMemberUniqueName="[GL Account].[Revenue Type].[All]" allUniqueName="[GL Account].[Revenue Type].[All]" dimensionUniqueName="[GL Account]" displayFolder="Account Details" count="0" unbalanced="0"/>
    <cacheHierarchy uniqueName="[GL Account].[Sub Detail Code]" caption="Sub Detail Code" attribute="1" defaultMemberUniqueName="[GL Account].[Sub Detail Code].[All]" allUniqueName="[GL Account].[Sub Detail Code].[All]" dimensionUniqueName="[GL Account]" displayFolder="Sub Detail Account" count="0" unbalanced="0"/>
    <cacheHierarchy uniqueName="[GL Account].[Sub Detail Code And Description]" caption="Sub Detail Code And Description" attribute="1" defaultMemberUniqueName="[GL Account].[Sub Detail Code And Description].[All]" allUniqueName="[GL Account].[Sub Detail Code And Description].[All]" dimensionUniqueName="[GL Account]" displayFolder="Sub Detail Account" count="0" unbalanced="0"/>
    <cacheHierarchy uniqueName="[GL Account].[Sub Detail Description]" caption="Sub Detail Description" attribute="1" defaultMemberUniqueName="[GL Account].[Sub Detail Description].[All]" allUniqueName="[GL Account].[Sub Detail Description].[All]" dimensionUniqueName="[GL Account]" displayFolder="Sub Detail Account" count="0" unbalanced="0"/>
    <cacheHierarchy uniqueName="[GL Account Translations].[Primary Translation]" caption="Primary Translation" attribute="1" defaultMemberUniqueName="[GL Account Translations].[Primary Translation].[All]" allUniqueName="[GL Account Translations].[Primary Translation].[All]" dimensionUniqueName="[GL Account Translations]" displayFolder="" count="0" unbalanced="0"/>
    <cacheHierarchy uniqueName="[GL Account Translations].[Translation Account]" caption="Translation Account" attribute="1" defaultMemberUniqueName="[GL Account Translations].[Translation Account].[All]" allUniqueName="[GL Account Translations].[Translation Account].[All]" dimensionUniqueName="[GL Account Translations]" displayFolder="" count="0" unbalanced="0"/>
    <cacheHierarchy uniqueName="[GL Account Translations].[Translation Account Group]" caption="Translation Account Group" attribute="1" defaultMemberUniqueName="[GL Account Translations].[Translation Account Group].[All]" allUniqueName="[GL Account Translations].[Translation Account Group].[All]" dimensionUniqueName="[GL Account Translations]" displayFolder="" count="0" unbalanced="0"/>
    <cacheHierarchy uniqueName="[GL Account Translations].[Translation Usage]" caption="Translation Usage" attribute="1" defaultMemberUniqueName="[GL Account Translations].[Translation Usage].[All]" allUniqueName="[GL Account Translations].[Translation Usage].[All]" dimensionUniqueName="[GL Account Translations]" displayFolder="" count="0" unbalanced="0"/>
    <cacheHierarchy uniqueName="[GL Account User Defined].[Attribute Name]" caption="Attribute Name" attribute="1" defaultMemberUniqueName="[GL Account User Defined].[Attribute Name].[All]" allUniqueName="[GL Account User Defined].[Attribute Name].[All]" dimensionUniqueName="[GL Account User Defined]" displayFolder="" count="0" unbalanced="0"/>
    <cacheHierarchy uniqueName="[GL Account User Defined].[Attribute Value]" caption="Attribute Value" attribute="1" defaultMemberUniqueName="[GL Account User Defined].[Attribute Value].[All]" allUniqueName="[GL Account User Defined].[Attribute Value].[All]" dimensionUniqueName="[GL Account User Defined]" displayFolder="" count="0" unbalanced="0"/>
    <cacheHierarchy uniqueName="[GL Account User Defined].[Hierarchy]" caption="Hierarchy" defaultMemberUniqueName="[GL Account User Defined].[Hierarchy].[All]" allUniqueName="[GL Account User Defined].[Hierarchy].[All]" dimensionUniqueName="[GL Account User Defined]" displayFolder="" count="0" unbalanced="0"/>
    <cacheHierarchy uniqueName="[GL Account User Defined].[Record Type Name]" caption="Record Type Name" attribute="1" defaultMemberUniqueName="[GL Account User Defined].[Record Type Name].[All]" allUniqueName="[GL Account User Defined].[Record Type Name].[All]" dimensionUniqueName="[GL Account User Defined]" displayFolder="" count="0" unbalanced="0"/>
    <cacheHierarchy uniqueName="[GL Account User Defined].[Section Header]" caption="Section Header" attribute="1" defaultMemberUniqueName="[GL Account User Defined].[Section Header].[All]" allUniqueName="[GL Account User Defined].[Section Header].[All]" dimensionUniqueName="[GL Account User Defined]" displayFolder="" count="0" unbalanced="0"/>
    <cacheHierarchy uniqueName="[GL Date].[Calendar]" caption="Calendar" time="1" defaultMemberUniqueName="[GL Date].[Calendar].[All]" allUniqueName="[GL Date].[Calendar].[All]" dimensionUniqueName="[GL Date]" displayFolder="" count="0" unbalanced="0"/>
    <cacheHierarchy uniqueName="[GL Date].[Calendar Weeks]" caption="Calendar Weeks" time="1" defaultMemberUniqueName="[GL Date].[Calendar Weeks].[All]" allUniqueName="[GL Date].[Calendar Weeks].[All]" dimensionUniqueName="[GL Date]" displayFolder="" count="0" unbalanced="0"/>
    <cacheHierarchy uniqueName="[GL Date].[Date mm-dd-yyyy]" caption="Date mm-dd-yyyy" attribute="1" time="1" defaultMemberUniqueName="[GL Date].[Date mm-dd-yyyy].[All]" allUniqueName="[GL Date].[Date mm-dd-yyyy].[All]" dimensionUniqueName="[GL Date]" displayFolder="Formatted" count="0" unbalanced="0"/>
    <cacheHierarchy uniqueName="[GL Date].[Date yyyy-mm-dd]" caption="Date yyyy-mm-dd" attribute="1" time="1" defaultMemberUniqueName="[GL Date].[Date yyyy-mm-dd].[All]" allUniqueName="[GL Date].[Date yyyy-mm-dd].[All]" dimensionUniqueName="[GL Date]" displayFolder="Formatted" count="0" unbalanced="0"/>
    <cacheHierarchy uniqueName="[GL Date].[Day]" caption="Day" attribute="1" time="1" defaultMemberUniqueName="[GL Date].[Day].[All]" allUniqueName="[GL Date].[Day].[All]" dimensionUniqueName="[GL Date]" displayFolder="Calendar Date" count="0" unbalanced="0"/>
    <cacheHierarchy uniqueName="[GL Date].[Day Of Month]" caption="Day Of Month" attribute="1" time="1" defaultMemberUniqueName="[GL Date].[Day Of Month].[All]" allUniqueName="[GL Date].[Day Of Month].[All]" dimensionUniqueName="[GL Date]" displayFolder="Calendar Date;Fiscal Date" count="0" unbalanced="0"/>
    <cacheHierarchy uniqueName="[GL Date].[Day Of Week]" caption="Day Of Week" attribute="1" time="1" defaultMemberUniqueName="[GL Date].[Day Of Week].[All]" allUniqueName="[GL Date].[Day Of Week].[All]" dimensionUniqueName="[GL Date]" displayFolder="Calendar Date;Fiscal Date" count="0" unbalanced="0"/>
    <cacheHierarchy uniqueName="[GL Date].[Fiscal]" caption="Fiscal" time="1" defaultMemberUniqueName="[GL Date].[Fiscal].[All]" allUniqueName="[GL Date].[Fiscal].[All]" dimensionUniqueName="[GL Date]" displayFolder="" count="5" unbalanced="0">
      <fieldsUsage count="5">
        <fieldUsage x="-1"/>
        <fieldUsage x="1"/>
        <fieldUsage x="2"/>
        <fieldUsage x="3"/>
        <fieldUsage x="4"/>
      </fieldsUsage>
    </cacheHierarchy>
    <cacheHierarchy uniqueName="[GL Date].[Fiscal Day]" caption="Fiscal Day" attribute="1" time="1" defaultMemberUniqueName="[GL Date].[Fiscal Day].[All]" allUniqueName="[GL Date].[Fiscal Day].[All]" dimensionUniqueName="[GL Date]" displayFolder="Fiscal Date" count="0" unbalanced="0"/>
    <cacheHierarchy uniqueName="[GL Date].[Fiscal Month]" caption="Fiscal Month" attribute="1" time="1" defaultMemberUniqueName="[GL Date].[Fiscal Month].[All]" allUniqueName="[GL Date].[Fiscal Month].[All]" dimensionUniqueName="[GL Date]" displayFolder="Fiscal Date" count="0" unbalanced="0"/>
    <cacheHierarchy uniqueName="[GL Date].[Fiscal Month of Year]" caption="Fiscal Month of Year" attribute="1" time="1" defaultMemberUniqueName="[GL Date].[Fiscal Month of Year].[All]" allUniqueName="[GL Date].[Fiscal Month of Year].[All]" dimensionUniqueName="[GL Date]" displayFolder="Fiscal Date" count="0" unbalanced="0"/>
    <cacheHierarchy uniqueName="[GL Date].[Fiscal Quarter]" caption="Fiscal Quarter" attribute="1" time="1" defaultMemberUniqueName="[GL Date].[Fiscal Quarter].[All]" allUniqueName="[GL Date].[Fiscal Quarter].[All]" dimensionUniqueName="[GL Date]" displayFolder="Fiscal Date" count="0" unbalanced="0"/>
    <cacheHierarchy uniqueName="[GL Date].[Fiscal Quarter of Year]" caption="Fiscal Quarter of Year" attribute="1" time="1" defaultMemberUniqueName="[GL Date].[Fiscal Quarter of Year].[All]" allUniqueName="[GL Date].[Fiscal Quarter of Year].[All]" dimensionUniqueName="[GL Date]" displayFolder="Fiscal Date" count="0" unbalanced="0"/>
    <cacheHierarchy uniqueName="[GL Date].[Fiscal Week]" caption="Fiscal Week" attribute="1" time="1" defaultMemberUniqueName="[GL Date].[Fiscal Week].[All]" allUniqueName="[GL Date].[Fiscal Week].[All]" dimensionUniqueName="[GL Date]" displayFolder="Fiscal Date" count="0" unbalanced="0"/>
    <cacheHierarchy uniqueName="[GL Date].[Fiscal Week of Year]" caption="Fiscal Week of Year" attribute="1" time="1" defaultMemberUniqueName="[GL Date].[Fiscal Week of Year].[All]" allUniqueName="[GL Date].[Fiscal Week of Year].[All]" dimensionUniqueName="[GL Date]" displayFolder="Fiscal Date" count="0" unbalanced="0"/>
    <cacheHierarchy uniqueName="[GL Date].[Fiscal Weeks]" caption="Fiscal Weeks" time="1" defaultMemberUniqueName="[GL Date].[Fiscal Weeks].[All]" allUniqueName="[GL Date].[Fiscal Weeks].[All]" dimensionUniqueName="[GL Date]" displayFolder="" count="0" unbalanced="0"/>
    <cacheHierarchy uniqueName="[GL Date].[Fiscal Year]" caption="Fiscal Year" attribute="1" time="1" defaultMemberUniqueName="[GL Date].[Fiscal Year].[All]" allUniqueName="[GL Date].[Fiscal Year].[All]" dimensionUniqueName="[GL Date]" displayFolder="Fiscal Date" count="0" unbalanced="0"/>
    <cacheHierarchy uniqueName="[GL Date].[Month]" caption="Month" attribute="1" time="1" defaultMemberUniqueName="[GL Date].[Month].[All]" allUniqueName="[GL Date].[Month].[All]" dimensionUniqueName="[GL Date]" displayFolder="Calendar Date" count="0" unbalanced="0"/>
    <cacheHierarchy uniqueName="[GL Date].[Month Of Year]" caption="Month Of Year" attribute="1" time="1" defaultMemberUniqueName="[GL Date].[Month Of Year].[All]" allUniqueName="[GL Date].[Month Of Year].[All]" dimensionUniqueName="[GL Date]" displayFolder="Calendar Date" count="0" unbalanced="0"/>
    <cacheHierarchy uniqueName="[GL Date].[Quarter]" caption="Quarter" attribute="1" time="1" defaultMemberUniqueName="[GL Date].[Quarter].[All]" allUniqueName="[GL Date].[Quarter].[All]" dimensionUniqueName="[GL Date]" displayFolder="Calendar Date" count="0" unbalanced="0"/>
    <cacheHierarchy uniqueName="[GL Date].[Quarter of Year]" caption="Quarter of Year" attribute="1" time="1" defaultMemberUniqueName="[GL Date].[Quarter of Year].[All]" allUniqueName="[GL Date].[Quarter of Year].[All]" dimensionUniqueName="[GL Date]" displayFolder="Calendar Date" count="0" unbalanced="0"/>
    <cacheHierarchy uniqueName="[GL Date].[Rolling Day]" caption="Rolling Day" attribute="1" time="1" defaultMemberUniqueName="[GL Date].[Rolling Day].[All]" allUniqueName="[GL Date].[Rolling Day].[All]" dimensionUniqueName="[GL Date]" displayFolder="Rolling Dates" count="0" unbalanced="0"/>
    <cacheHierarchy uniqueName="[GL Date].[Rolling Month]" caption="Rolling Month" attribute="1" time="1" defaultMemberUniqueName="[GL Date].[Rolling Month].[All]" allUniqueName="[GL Date].[Rolling Month].[All]" dimensionUniqueName="[GL Date]" displayFolder="Rolling Dates" count="0" unbalanced="0"/>
    <cacheHierarchy uniqueName="[GL Date].[Rolling Quarter]" caption="Rolling Quarter" attribute="1" time="1" defaultMemberUniqueName="[GL Date].[Rolling Quarter].[All]" allUniqueName="[GL Date].[Rolling Quarter].[All]" dimensionUniqueName="[GL Date]" displayFolder="Rolling Dates" count="0" unbalanced="0"/>
    <cacheHierarchy uniqueName="[GL Date].[Rolling Quarter - Fiscal]" caption="Rolling Quarter - Fiscal" attribute="1" time="1" defaultMemberUniqueName="[GL Date].[Rolling Quarter - Fiscal].[All]" allUniqueName="[GL Date].[Rolling Quarter - Fiscal].[All]" dimensionUniqueName="[GL Date]" displayFolder="Rolling Dates" count="0" unbalanced="0"/>
    <cacheHierarchy uniqueName="[GL Date].[Rolling Week]" caption="Rolling Week" attribute="1" time="1" defaultMemberUniqueName="[GL Date].[Rolling Week].[All]" allUniqueName="[GL Date].[Rolling Week].[All]" dimensionUniqueName="[GL Date]" displayFolder="Rolling Dates" count="0" unbalanced="0"/>
    <cacheHierarchy uniqueName="[GL Date].[Rolling Year]" caption="Rolling Year" attribute="1" time="1" defaultMemberUniqueName="[GL Date].[Rolling Year].[All]" allUniqueName="[GL Date].[Rolling Year].[All]" dimensionUniqueName="[GL Date]" displayFolder="Rolling Dates" count="0" unbalanced="0"/>
    <cacheHierarchy uniqueName="[GL Date].[Rolling Year - Fiscal]" caption="Rolling Year - Fiscal" attribute="1" time="1" defaultMemberUniqueName="[GL Date].[Rolling Year - Fiscal].[All]" allUniqueName="[GL Date].[Rolling Year - Fiscal].[All]" dimensionUniqueName="[GL Date]" displayFolder="Rolling Dates" count="0" unbalanced="0"/>
    <cacheHierarchy uniqueName="[GL Date].[Week]" caption="Week" attribute="1" time="1" defaultMemberUniqueName="[GL Date].[Week].[All]" allUniqueName="[GL Date].[Week].[All]" dimensionUniqueName="[GL Date]" displayFolder="Calendar Date" count="0" unbalanced="0"/>
    <cacheHierarchy uniqueName="[GL Date].[Week of Year]" caption="Week of Year" attribute="1" time="1" defaultMemberUniqueName="[GL Date].[Week of Year].[All]" allUniqueName="[GL Date].[Week of Year].[All]" dimensionUniqueName="[GL Date]" displayFolder="Calendar Date" count="0" unbalanced="0"/>
    <cacheHierarchy uniqueName="[GL Date].[Year]" caption="Year" attribute="1" time="1" defaultMemberUniqueName="[GL Date].[Year].[All]" allUniqueName="[GL Date].[Year].[All]" dimensionUniqueName="[GL Date]" displayFolder="Calendar Date" count="0" unbalanced="0"/>
    <cacheHierarchy uniqueName="[Journal].[Journal]" caption="Journal" attribute="1" keyAttribute="1" defaultMemberUniqueName="[Journal].[Journal].[All]" allUniqueName="[Journal].[Journal].[All]" dimensionUniqueName="[Journal]" displayFolder="Properties" count="0" unbalanced="0"/>
    <cacheHierarchy uniqueName="[Journal].[Journal Number]" caption="Journal Number" attribute="1" defaultMemberUniqueName="[Journal].[Journal Number].[All]" allUniqueName="[Journal].[Journal Number].[All]" dimensionUniqueName="[Journal]" displayFolder="" count="0" unbalanced="0"/>
    <cacheHierarchy uniqueName="[Journal].[Journal Reference]" caption="Journal Reference" attribute="1" defaultMemberUniqueName="[Journal].[Journal Reference].[All]" allUniqueName="[Journal].[Journal Reference].[All]" dimensionUniqueName="[Journal]" displayFolder="" count="0" unbalanced="0"/>
    <cacheHierarchy uniqueName="[Journal].[Journal Type]" caption="Journal Type" attribute="1" defaultMemberUniqueName="[Journal].[Journal Type].[All]" allUniqueName="[Journal].[Journal Type].[All]" dimensionUniqueName="[Journal]" displayFolder="" count="0" unbalanced="0"/>
    <cacheHierarchy uniqueName="[Journal].[Process Status]" caption="Process Status" attribute="1" defaultMemberUniqueName="[Journal].[Process Status].[All]" allUniqueName="[Journal].[Process Status].[All]" dimensionUniqueName="[Journal]" displayFolder="" count="0" unbalanced="0"/>
    <cacheHierarchy uniqueName="[Journal].[Sub Ledger]" caption="Sub Ledger" attribute="1" defaultMemberUniqueName="[Journal].[Sub Ledger].[All]" allUniqueName="[Journal].[Sub Ledger].[All]" dimensionUniqueName="[Journal]" displayFolder="" count="0" unbalanced="0"/>
    <cacheHierarchy uniqueName="[Journal Transactions].[Journal Description]" caption="Journal Description" attribute="1" defaultMemberUniqueName="[Journal Transactions].[Journal Description].[All]" allUniqueName="[Journal Transactions].[Journal Description].[All]" dimensionUniqueName="[Journal Transactions]" displayFolder="" count="0" unbalanced="0"/>
    <cacheHierarchy uniqueName="[Journal Transactions].[Journal Source]" caption="Journal Source" attribute="1" defaultMemberUniqueName="[Journal Transactions].[Journal Source].[All]" allUniqueName="[Journal Transactions].[Journal Source].[All]" dimensionUniqueName="[Journal Transactions]" displayFolder="" count="0" unbalanced="0"/>
    <cacheHierarchy uniqueName="[Journal Transactions].[Journal Transaction]" caption="Journal Transaction" attribute="1" keyAttribute="1" defaultMemberUniqueName="[Journal Transactions].[Journal Transaction].[All]" allUniqueName="[Journal Transactions].[Journal Transaction].[All]" dimensionUniqueName="[Journal Transactions]" displayFolder="Properties" count="0" unbalanced="0"/>
    <cacheHierarchy uniqueName="[Journal Transactions].[Prior Year Activity]" caption="Prior Year Activity" attribute="1" defaultMemberUniqueName="[Journal Transactions].[Prior Year Activity].[All]" allUniqueName="[Journal Transactions].[Prior Year Activity].[All]" dimensionUniqueName="[Journal Transactions]" displayFolder="" count="0" unbalanced="0"/>
    <cacheHierarchy uniqueName="[Offsetting Org Set].[Exclude Org Set From Transparency]" caption="Offsetting Org Set.Exclude Org Set From Transparency" attribute="1" defaultMemberUniqueName="[Offsetting Org Set].[Exclude Org Set From Transparency].[All]" allUniqueName="[Offsetting Org Set].[Exclude Org Set From Transparency].[All]" dimensionUniqueName="[Offsetting Org Set]" displayFolder="Transparency" count="0" unbalanced="0"/>
    <cacheHierarchy uniqueName="[Offsetting Org Set].[Full Org Set Code]" caption="Offsetting Org Set.Full Org Set Code" attribute="1" defaultMemberUniqueName="[Offsetting Org Set].[Full Org Set Code].[All]" allUniqueName="[Offsetting Org Set].[Full Org Set Code].[All]" dimensionUniqueName="[Offsetting Org Set]" displayFolder="Concatenated Levels" count="0" unbalanced="0"/>
    <cacheHierarchy uniqueName="[Offsetting Org Set].[Full Org Set Code And Description]" caption="Offsetting Org Set.Full Org Set Code And Description" attribute="1" defaultMemberUniqueName="[Offsetting Org Set].[Full Org Set Code And Description].[All]" allUniqueName="[Offsetting Org Set].[Full Org Set Code And Description].[All]" dimensionUniqueName="[Offsetting Org Set]" displayFolder="Concatenated Levels" count="0" unbalanced="0"/>
    <cacheHierarchy uniqueName="[Offsetting Org Set].[Full Org Set Description]" caption="Offsetting Org Set.Full Org Set Description" attribute="1" defaultMemberUniqueName="[Offsetting Org Set].[Full Org Set Description].[All]" allUniqueName="[Offsetting Org Set].[Full Org Set Description].[All]" dimensionUniqueName="[Offsetting Org Set]" displayFolder="Concatenated Levels" count="0" unbalanced="0"/>
    <cacheHierarchy uniqueName="[Offsetting Org Set].[Function]" caption="Offsetting Org Set.Function" attribute="1" defaultMemberUniqueName="[Offsetting Org Set].[Function].[All]" allUniqueName="[Offsetting Org Set].[Function].[All]" dimensionUniqueName="[Offsetting Org Set]" displayFolder="" count="0" unbalanced="0"/>
    <cacheHierarchy uniqueName="[Offsetting Org Set].[Level 1]" caption="Offsetting Org Set.Level 1" attribute="1" defaultMemberUniqueName="[Offsetting Org Set].[Level 1].[All]" allUniqueName="[Offsetting Org Set].[Level 1].[All]" dimensionUniqueName="[Offsetting Org Set]" displayFolder="" count="0" unbalanced="0"/>
    <cacheHierarchy uniqueName="[Offsetting Org Set].[Level 2]" caption="Offsetting Org Set.Level 2" attribute="1" defaultMemberUniqueName="[Offsetting Org Set].[Level 2].[All]" allUniqueName="[Offsetting Org Set].[Level 2].[All]" dimensionUniqueName="[Offsetting Org Set]" displayFolder="" count="0" unbalanced="0"/>
    <cacheHierarchy uniqueName="[Offsetting Org Set].[Level 3]" caption="Offsetting Org Set.Level 3" attribute="1" defaultMemberUniqueName="[Offsetting Org Set].[Level 3].[All]" allUniqueName="[Offsetting Org Set].[Level 3].[All]" dimensionUniqueName="[Offsetting Org Set]" displayFolder="" count="0" unbalanced="0"/>
    <cacheHierarchy uniqueName="[Offsetting Org Set].[Level 4]" caption="Offsetting Org Set.Level 4" attribute="1" defaultMemberUniqueName="[Offsetting Org Set].[Level 4].[All]" allUniqueName="[Offsetting Org Set].[Level 4].[All]" dimensionUniqueName="[Offsetting Org Set]" displayFolder="" count="0" unbalanced="0"/>
    <cacheHierarchy uniqueName="[Offsetting Org Set].[Level 5]" caption="Offsetting Org Set.Level 5" attribute="1" defaultMemberUniqueName="[Offsetting Org Set].[Level 5].[All]" allUniqueName="[Offsetting Org Set].[Level 5].[All]" dimensionUniqueName="[Offsetting Org Set]" displayFolder="" count="0" unbalanced="0"/>
    <cacheHierarchy uniqueName="[Offsetting Org Set].[Level 6]" caption="Offsetting Org Set.Level 6" attribute="1" defaultMemberUniqueName="[Offsetting Org Set].[Level 6].[All]" allUniqueName="[Offsetting Org Set].[Level 6].[All]" dimensionUniqueName="[Offsetting Org Set]" displayFolder="" count="0" unbalanced="0"/>
    <cacheHierarchy uniqueName="[Offsetting Org Set].[Offsetting GL Org Set]" caption="Offsetting Org Set.Offsetting GL Org Set" attribute="1" defaultMemberUniqueName="[Offsetting Org Set].[Offsetting GL Org Set].[All]" allUniqueName="[Offsetting Org Set].[Offsetting GL Org Set].[All]" dimensionUniqueName="[Offsetting Org Set]" displayFolder="Offsetting GL Org Set" count="0" unbalanced="0"/>
    <cacheHierarchy uniqueName="[Offsetting Org Set].[Org Function]" caption="Offsetting Org Set.Org Function" defaultMemberUniqueName="[Offsetting Org Set].[Org Function].[All]" allUniqueName="[Offsetting Org Set].[Org Function].[All]" dimensionUniqueName="[Offsetting Org Set]" displayFolder="" count="0" unbalanced="0"/>
    <cacheHierarchy uniqueName="[Offsetting Org Set].[Org Set Description Transparency]" caption="Offsetting Org Set.Org Set Description Transparency" attribute="1" defaultMemberUniqueName="[Offsetting Org Set].[Org Set Description Transparency].[All]" allUniqueName="[Offsetting Org Set].[Org Set Description Transparency].[All]" dimensionUniqueName="[Offsetting Org Set]" displayFolder="Transparency" count="0" unbalanced="0"/>
    <cacheHierarchy uniqueName="[Offsetting Org Set].[Org1 Description Transparency]" caption="Offsetting Org Set.Org1 Description Transparency" attribute="1" defaultMemberUniqueName="[Offsetting Org Set].[Org1 Description Transparency].[All]" allUniqueName="[Offsetting Org Set].[Org1 Description Transparency].[All]" dimensionUniqueName="[Offsetting Org Set]" displayFolder="Transparency" count="0" unbalanced="0"/>
    <cacheHierarchy uniqueName="[Offsetting Org Set].[Organization]" caption="Offsetting Org Set.Organization" defaultMemberUniqueName="[Offsetting Org Set].[Organization].[All]" allUniqueName="[Offsetting Org Set].[Organization].[All]" dimensionUniqueName="[Offsetting Org Set]" displayFolder="" count="0" unbalanced="0"/>
    <cacheHierarchy uniqueName="[Offsetting Org Set].[Sub-Function]" caption="Offsetting Org Set.Sub-Function" attribute="1" defaultMemberUniqueName="[Offsetting Org Set].[Sub-Function].[All]" allUniqueName="[Offsetting Org Set].[Sub-Function].[All]" dimensionUniqueName="[Offsetting Org Set]" displayFolder="" count="0" unbalanced="0"/>
    <cacheHierarchy uniqueName="[Organization Set].[Exclude Org Set From Transparency]" caption="Organization Set.Exclude Org Set From Transparency" attribute="1" defaultMemberUniqueName="[Organization Set].[Exclude Org Set From Transparency].[All]" allUniqueName="[Organization Set].[Exclude Org Set From Transparency].[All]" dimensionUniqueName="[Organization Set]" displayFolder="Transparency" count="0" unbalanced="0"/>
    <cacheHierarchy uniqueName="[Organization Set].[Full Org Set Code]" caption="Organization Set.Full Org Set Code" attribute="1" defaultMemberUniqueName="[Organization Set].[Full Org Set Code].[All]" allUniqueName="[Organization Set].[Full Org Set Code].[All]" dimensionUniqueName="[Organization Set]" displayFolder="Concatenated Levels" count="0" unbalanced="0"/>
    <cacheHierarchy uniqueName="[Organization Set].[Full Org Set Code And Description]" caption="Organization Set.Full Org Set Code And Description" attribute="1" defaultMemberUniqueName="[Organization Set].[Full Org Set Code And Description].[All]" allUniqueName="[Organization Set].[Full Org Set Code And Description].[All]" dimensionUniqueName="[Organization Set]" displayFolder="Concatenated Levels" count="0" unbalanced="0"/>
    <cacheHierarchy uniqueName="[Organization Set].[Full Org Set Description]" caption="Organization Set.Full Org Set Description" attribute="1" defaultMemberUniqueName="[Organization Set].[Full Org Set Description].[All]" allUniqueName="[Organization Set].[Full Org Set Description].[All]" dimensionUniqueName="[Organization Set]" displayFolder="Concatenated Levels" count="0" unbalanced="0"/>
    <cacheHierarchy uniqueName="[Organization Set].[Function]" caption="Organization Set.Function" attribute="1" defaultMemberUniqueName="[Organization Set].[Function].[All]" allUniqueName="[Organization Set].[Function].[All]" dimensionUniqueName="[Organization Set]" displayFolder="" count="0" unbalanced="0"/>
    <cacheHierarchy uniqueName="[Organization Set].[Level 1]" caption="Organization Set.Level 1" attribute="1" defaultMemberUniqueName="[Organization Set].[Level 1].[All]" allUniqueName="[Organization Set].[Level 1].[All]" dimensionUniqueName="[Organization Set]" displayFolder="" count="0" unbalanced="0"/>
    <cacheHierarchy uniqueName="[Organization Set].[Level 2]" caption="Organization Set.Level 2" attribute="1" defaultMemberUniqueName="[Organization Set].[Level 2].[All]" allUniqueName="[Organization Set].[Level 2].[All]" dimensionUniqueName="[Organization Set]" displayFolder="" count="0" unbalanced="0"/>
    <cacheHierarchy uniqueName="[Organization Set].[Level 3]" caption="Organization Set.Level 3" attribute="1" defaultMemberUniqueName="[Organization Set].[Level 3].[All]" allUniqueName="[Organization Set].[Level 3].[All]" dimensionUniqueName="[Organization Set]" displayFolder="" count="0" unbalanced="0"/>
    <cacheHierarchy uniqueName="[Organization Set].[Level 4]" caption="Organization Set.Level 4" attribute="1" defaultMemberUniqueName="[Organization Set].[Level 4].[All]" allUniqueName="[Organization Set].[Level 4].[All]" dimensionUniqueName="[Organization Set]" displayFolder="" count="0" unbalanced="0"/>
    <cacheHierarchy uniqueName="[Organization Set].[Level 5]" caption="Organization Set.Level 5" attribute="1" defaultMemberUniqueName="[Organization Set].[Level 5].[All]" allUniqueName="[Organization Set].[Level 5].[All]" dimensionUniqueName="[Organization Set]" displayFolder="" count="0" unbalanced="0"/>
    <cacheHierarchy uniqueName="[Organization Set].[Level 6]" caption="Organization Set.Level 6" attribute="1" defaultMemberUniqueName="[Organization Set].[Level 6].[All]" allUniqueName="[Organization Set].[Level 6].[All]" dimensionUniqueName="[Organization Set]" displayFolder="" count="0" unbalanced="0"/>
    <cacheHierarchy uniqueName="[Organization Set].[Offsetting GL Org Set]" caption="Organization Set.Offsetting GL Org Set" attribute="1" defaultMemberUniqueName="[Organization Set].[Offsetting GL Org Set].[All]" allUniqueName="[Organization Set].[Offsetting GL Org Set].[All]" dimensionUniqueName="[Organization Set]" displayFolder="Offsetting GL Org Set" count="0" unbalanced="0"/>
    <cacheHierarchy uniqueName="[Organization Set].[Org Function]" caption="Organization Set.Org Function" defaultMemberUniqueName="[Organization Set].[Org Function].[All]" allUniqueName="[Organization Set].[Org Function].[All]" dimensionUniqueName="[Organization Set]" displayFolder="" count="0" unbalanced="0"/>
    <cacheHierarchy uniqueName="[Organization Set].[Org Set Description Transparency]" caption="Organization Set.Org Set Description Transparency" attribute="1" defaultMemberUniqueName="[Organization Set].[Org Set Description Transparency].[All]" allUniqueName="[Organization Set].[Org Set Description Transparency].[All]" dimensionUniqueName="[Organization Set]" displayFolder="Transparency" count="0" unbalanced="0"/>
    <cacheHierarchy uniqueName="[Organization Set].[Org1 Description Transparency]" caption="Organization Set.Org1 Description Transparency" attribute="1" defaultMemberUniqueName="[Organization Set].[Org1 Description Transparency].[All]" allUniqueName="[Organization Set].[Org1 Description Transparency].[All]" dimensionUniqueName="[Organization Set]" displayFolder="Transparency" count="0" unbalanced="0"/>
    <cacheHierarchy uniqueName="[Organization Set].[Organization]" caption="Organization Set.Organization" defaultMemberUniqueName="[Organization Set].[Organization].[All]" allUniqueName="[Organization Set].[Organization].[All]" dimensionUniqueName="[Organization Set]" displayFolder="" count="7" unbalanced="0">
      <fieldsUsage count="7">
        <fieldUsage x="-1"/>
        <fieldUsage x="9"/>
        <fieldUsage x="10"/>
        <fieldUsage x="11"/>
        <fieldUsage x="12"/>
        <fieldUsage x="13"/>
        <fieldUsage x="14"/>
      </fieldsUsage>
    </cacheHierarchy>
    <cacheHierarchy uniqueName="[Organization Set].[Sub-Function]" caption="Organization Set.Sub-Function" attribute="1" defaultMemberUniqueName="[Organization Set].[Sub-Function].[All]" allUniqueName="[Organization Set].[Sub-Function].[All]" dimensionUniqueName="[Organization Set]" displayFolder="" count="0" unbalanced="0"/>
    <cacheHierarchy uniqueName="[Project].[Code1]" caption="Code1" attribute="1" defaultMemberUniqueName="[Project].[Code1].[All]" allUniqueName="[Project].[Code1].[All]" dimensionUniqueName="[Project]" displayFolder="Characteristics" count="0" unbalanced="0"/>
    <cacheHierarchy uniqueName="[Project].[Code2]" caption="Code2" attribute="1" defaultMemberUniqueName="[Project].[Code2].[All]" allUniqueName="[Project].[Code2].[All]" dimensionUniqueName="[Project]" displayFolder="Characteristics" count="0" unbalanced="0"/>
    <cacheHierarchy uniqueName="[Project].[Code3]" caption="Code3" attribute="1" defaultMemberUniqueName="[Project].[Code3].[All]" allUniqueName="[Project].[Code3].[All]" dimensionUniqueName="[Project]" displayFolder="Characteristics" count="0" unbalanced="0"/>
    <cacheHierarchy uniqueName="[Project].[L1 - Active Status]" caption="L1 - Active Status" attribute="1" defaultMemberUniqueName="[Project].[L1 - Active Status].[All]" allUniqueName="[Project].[L1 - Active Status].[All]" dimensionUniqueName="[Project]" displayFolder="Level 1 Details" count="0" unbalanced="0"/>
    <cacheHierarchy uniqueName="[Project].[L1 - Actual Completion]" caption="L1 - Actual Completion" attribute="1" defaultMemberUniqueName="[Project].[L1 - Actual Completion].[All]" allUniqueName="[Project].[L1 - Actual Completion].[All]" dimensionUniqueName="[Project]" displayFolder="Level 1 Details\Project Dates" count="0" unbalanced="0"/>
    <cacheHierarchy uniqueName="[Project].[L1 - Actual Start]" caption="L1 - Actual Start" attribute="1" defaultMemberUniqueName="[Project].[L1 - Actual Start].[All]" allUniqueName="[Project].[L1 - Actual Start].[All]" dimensionUniqueName="[Project]" displayFolder="Level 1 Details\Project Dates" count="0" unbalanced="0"/>
    <cacheHierarchy uniqueName="[Project].[L1 - Budget Method]" caption="L1 - Budget Method" attribute="1" defaultMemberUniqueName="[Project].[L1 - Budget Method].[All]" allUniqueName="[Project].[L1 - Budget Method].[All]" dimensionUniqueName="[Project]" displayFolder="Level 1 Details\Budget Info" count="0" unbalanced="0"/>
    <cacheHierarchy uniqueName="[Project].[L1 - Category]" caption="L1 - Category" attribute="1" defaultMemberUniqueName="[Project].[L1 - Category].[All]" allUniqueName="[Project].[L1 - Category].[All]" dimensionUniqueName="[Project]" displayFolder="Level 1 Details\Classification" count="0" unbalanced="0"/>
    <cacheHierarchy uniqueName="[Project].[L1 - Department]" caption="L1 - Department" attribute="1" defaultMemberUniqueName="[Project].[L1 - Department].[All]" allUniqueName="[Project].[L1 - Department].[All]" dimensionUniqueName="[Project]" displayFolder="Level 1 Details\Classification" count="0" unbalanced="0"/>
    <cacheHierarchy uniqueName="[Project].[L1 - Exclude Balance Sheet]" caption="L1 - Exclude Balance Sheet" attribute="1" defaultMemberUniqueName="[Project].[L1 - Exclude Balance Sheet].[All]" allUniqueName="[Project].[L1 - Exclude Balance Sheet].[All]" dimensionUniqueName="[Project]" displayFolder="Level 1 Details" count="0" unbalanced="0"/>
    <cacheHierarchy uniqueName="[Project].[L1 - Fiscal Start Month]" caption="L1 - Fiscal Start Month" attribute="1" defaultMemberUniqueName="[Project].[L1 - Fiscal Start Month].[All]" allUniqueName="[Project].[L1 - Fiscal Start Month].[All]" dimensionUniqueName="[Project]" displayFolder="Level 1 Details\Budget Info" count="0" unbalanced="0"/>
    <cacheHierarchy uniqueName="[Project].[L1 - Manager]" caption="L1 - Manager" attribute="1" defaultMemberUniqueName="[Project].[L1 - Manager].[All]" allUniqueName="[Project].[L1 - Manager].[All]" dimensionUniqueName="[Project]" displayFolder="Level 1 Details\Classification" count="0" unbalanced="0"/>
    <cacheHierarchy uniqueName="[Project].[L1 - Project Code]" caption="L1 - Project Code" attribute="1" defaultMemberUniqueName="[Project].[L1 - Project Code].[All]" allUniqueName="[Project].[L1 - Project Code].[All]" dimensionUniqueName="[Project]" displayFolder="Characteristics" count="0" unbalanced="0"/>
    <cacheHierarchy uniqueName="[Project].[L1 - Project Code And Description]" caption="L1 - Project Code And Description" attribute="1" defaultMemberUniqueName="[Project].[L1 - Project Code And Description].[All]" allUniqueName="[Project].[L1 - Project Code And Description].[All]" dimensionUniqueName="[Project]" displayFolder="Characteristics" count="0" unbalanced="0"/>
    <cacheHierarchy uniqueName="[Project].[L1 - Project Description]" caption="L1 - Project Description" attribute="1" defaultMemberUniqueName="[Project].[L1 - Project Description].[All]" allUniqueName="[Project].[L1 - Project Description].[All]" dimensionUniqueName="[Project]" displayFolder="Characteristics" count="0" unbalanced="0"/>
    <cacheHierarchy uniqueName="[Project].[L1 - Scheduled Completion]" caption="L1 - Scheduled Completion" attribute="1" defaultMemberUniqueName="[Project].[L1 - Scheduled Completion].[All]" allUniqueName="[Project].[L1 - Scheduled Completion].[All]" dimensionUniqueName="[Project]" displayFolder="Level 1 Details\Project Dates" count="0" unbalanced="0"/>
    <cacheHierarchy uniqueName="[Project].[L1 - Scheduled Start]" caption="L1 - Scheduled Start" attribute="1" defaultMemberUniqueName="[Project].[L1 - Scheduled Start].[All]" allUniqueName="[Project].[L1 - Scheduled Start].[All]" dimensionUniqueName="[Project]" displayFolder="Level 1 Details\Project Dates" count="0" unbalanced="0"/>
    <cacheHierarchy uniqueName="[Project].[L2 - Active Status]" caption="L2 - Active Status" attribute="1" defaultMemberUniqueName="[Project].[L2 - Active Status].[All]" allUniqueName="[Project].[L2 - Active Status].[All]" dimensionUniqueName="[Project]" displayFolder="Level 2 Details" count="0" unbalanced="0"/>
    <cacheHierarchy uniqueName="[Project].[L2 - Actual Completion]" caption="L2 - Actual Completion" attribute="1" defaultMemberUniqueName="[Project].[L2 - Actual Completion].[All]" allUniqueName="[Project].[L2 - Actual Completion].[All]" dimensionUniqueName="[Project]" displayFolder="Level 2 Details\Project Dates" count="0" unbalanced="0"/>
    <cacheHierarchy uniqueName="[Project].[L2 - Actual Start]" caption="L2 - Actual Start" attribute="1" defaultMemberUniqueName="[Project].[L2 - Actual Start].[All]" allUniqueName="[Project].[L2 - Actual Start].[All]" dimensionUniqueName="[Project]" displayFolder="Level 2 Details\Project Dates" count="0" unbalanced="0"/>
    <cacheHierarchy uniqueName="[Project].[L2 - Budget Method]" caption="L2 - Budget Method" attribute="1" defaultMemberUniqueName="[Project].[L2 - Budget Method].[All]" allUniqueName="[Project].[L2 - Budget Method].[All]" dimensionUniqueName="[Project]" displayFolder="Level 2 Details\Budget Info" count="0" unbalanced="0"/>
    <cacheHierarchy uniqueName="[Project].[L2 - Category]" caption="L2 - Category" attribute="1" defaultMemberUniqueName="[Project].[L2 - Category].[All]" allUniqueName="[Project].[L2 - Category].[All]" dimensionUniqueName="[Project]" displayFolder="Level 2 Details\Classification" count="0" unbalanced="0"/>
    <cacheHierarchy uniqueName="[Project].[L2 - Department]" caption="L2 - Department" attribute="1" defaultMemberUniqueName="[Project].[L2 - Department].[All]" allUniqueName="[Project].[L2 - Department].[All]" dimensionUniqueName="[Project]" displayFolder="Level 2 Details\Classification" count="0" unbalanced="0"/>
    <cacheHierarchy uniqueName="[Project].[L2 - Exclude Balance Sheet]" caption="L2 - Exclude Balance Sheet" attribute="1" defaultMemberUniqueName="[Project].[L2 - Exclude Balance Sheet].[All]" allUniqueName="[Project].[L2 - Exclude Balance Sheet].[All]" dimensionUniqueName="[Project]" displayFolder="Level 2 Details" count="0" unbalanced="0"/>
    <cacheHierarchy uniqueName="[Project].[L2 - Fiscal Start Month]" caption="L2 - Fiscal Start Month" attribute="1" defaultMemberUniqueName="[Project].[L2 - Fiscal Start Month].[All]" allUniqueName="[Project].[L2 - Fiscal Start Month].[All]" dimensionUniqueName="[Project]" displayFolder="Level 2 Details\Budget Info" count="0" unbalanced="0"/>
    <cacheHierarchy uniqueName="[Project].[L2 - Manager]" caption="L2 - Manager" attribute="1" defaultMemberUniqueName="[Project].[L2 - Manager].[All]" allUniqueName="[Project].[L2 - Manager].[All]" dimensionUniqueName="[Project]" displayFolder="Level 2 Details\Classification" count="0" unbalanced="0"/>
    <cacheHierarchy uniqueName="[Project].[L2 - Project Code]" caption="L2 - Project Code" attribute="1" defaultMemberUniqueName="[Project].[L2 - Project Code].[All]" allUniqueName="[Project].[L2 - Project Code].[All]" dimensionUniqueName="[Project]" displayFolder="Characteristics" count="0" unbalanced="0"/>
    <cacheHierarchy uniqueName="[Project].[L2 - Project Code And Description]" caption="L2 - Project Code And Description" attribute="1" defaultMemberUniqueName="[Project].[L2 - Project Code And Description].[All]" allUniqueName="[Project].[L2 - Project Code And Description].[All]" dimensionUniqueName="[Project]" displayFolder="Characteristics" count="0" unbalanced="0"/>
    <cacheHierarchy uniqueName="[Project].[L2 - Project Description]" caption="L2 - Project Description" attribute="1" defaultMemberUniqueName="[Project].[L2 - Project Description].[All]" allUniqueName="[Project].[L2 - Project Description].[All]" dimensionUniqueName="[Project]" displayFolder="Characteristics" count="0" unbalanced="0"/>
    <cacheHierarchy uniqueName="[Project].[L2 - Scheduled Completion]" caption="L2 - Scheduled Completion" attribute="1" defaultMemberUniqueName="[Project].[L2 - Scheduled Completion].[All]" allUniqueName="[Project].[L2 - Scheduled Completion].[All]" dimensionUniqueName="[Project]" displayFolder="Level 2 Details\Project Dates" count="0" unbalanced="0"/>
    <cacheHierarchy uniqueName="[Project].[L2 - Scheduled Start]" caption="L2 - Scheduled Start" attribute="1" defaultMemberUniqueName="[Project].[L2 - Scheduled Start].[All]" allUniqueName="[Project].[L2 - Scheduled Start].[All]" dimensionUniqueName="[Project]" displayFolder="Level 2 Details\Project Dates" count="0" unbalanced="0"/>
    <cacheHierarchy uniqueName="[Project].[L3 - Active Status]" caption="L3 - Active Status" attribute="1" defaultMemberUniqueName="[Project].[L3 - Active Status].[All]" allUniqueName="[Project].[L3 - Active Status].[All]" dimensionUniqueName="[Project]" displayFolder="Level 3 Details" count="0" unbalanced="0"/>
    <cacheHierarchy uniqueName="[Project].[L3 - Actual Completion]" caption="L3 - Actual Completion" attribute="1" defaultMemberUniqueName="[Project].[L3 - Actual Completion].[All]" allUniqueName="[Project].[L3 - Actual Completion].[All]" dimensionUniqueName="[Project]" displayFolder="Level 3 Details\Project Dates" count="0" unbalanced="0"/>
    <cacheHierarchy uniqueName="[Project].[L3 - Actual Start]" caption="L3 - Actual Start" attribute="1" defaultMemberUniqueName="[Project].[L3 - Actual Start].[All]" allUniqueName="[Project].[L3 - Actual Start].[All]" dimensionUniqueName="[Project]" displayFolder="Level 3 Details\Project Dates" count="0" unbalanced="0"/>
    <cacheHierarchy uniqueName="[Project].[L3 - Budget Method]" caption="L3 - Budget Method" attribute="1" defaultMemberUniqueName="[Project].[L3 - Budget Method].[All]" allUniqueName="[Project].[L3 - Budget Method].[All]" dimensionUniqueName="[Project]" displayFolder="Level 3 Details\Budget Info" count="0" unbalanced="0"/>
    <cacheHierarchy uniqueName="[Project].[L3 - Category]" caption="L3 - Category" attribute="1" defaultMemberUniqueName="[Project].[L3 - Category].[All]" allUniqueName="[Project].[L3 - Category].[All]" dimensionUniqueName="[Project]" displayFolder="Level 3 Details\Classification" count="0" unbalanced="0"/>
    <cacheHierarchy uniqueName="[Project].[L3 - Department]" caption="L3 - Department" attribute="1" defaultMemberUniqueName="[Project].[L3 - Department].[All]" allUniqueName="[Project].[L3 - Department].[All]" dimensionUniqueName="[Project]" displayFolder="Level 3 Details\Classification" count="0" unbalanced="0"/>
    <cacheHierarchy uniqueName="[Project].[L3 - Exclude Balance Sheet]" caption="L3 - Exclude Balance Sheet" attribute="1" defaultMemberUniqueName="[Project].[L3 - Exclude Balance Sheet].[All]" allUniqueName="[Project].[L3 - Exclude Balance Sheet].[All]" dimensionUniqueName="[Project]" displayFolder="Level 3 Details" count="0" unbalanced="0"/>
    <cacheHierarchy uniqueName="[Project].[L3 - Fiscal Start Month]" caption="L3 - Fiscal Start Month" attribute="1" defaultMemberUniqueName="[Project].[L3 - Fiscal Start Month].[All]" allUniqueName="[Project].[L3 - Fiscal Start Month].[All]" dimensionUniqueName="[Project]" displayFolder="Level 3 Details\Budget Info" count="0" unbalanced="0"/>
    <cacheHierarchy uniqueName="[Project].[L3 - Manager]" caption="L3 - Manager" attribute="1" defaultMemberUniqueName="[Project].[L3 - Manager].[All]" allUniqueName="[Project].[L3 - Manager].[All]" dimensionUniqueName="[Project]" displayFolder="Level 3 Details\Classification" count="0" unbalanced="0"/>
    <cacheHierarchy uniqueName="[Project].[L3 - Project Code]" caption="L3 - Project Code" attribute="1" defaultMemberUniqueName="[Project].[L3 - Project Code].[All]" allUniqueName="[Project].[L3 - Project Code].[All]" dimensionUniqueName="[Project]" displayFolder="Characteristics" count="0" unbalanced="0"/>
    <cacheHierarchy uniqueName="[Project].[L3 - Project Code And Description]" caption="L3 - Project Code And Description" attribute="1" defaultMemberUniqueName="[Project].[L3 - Project Code And Description].[All]" allUniqueName="[Project].[L3 - Project Code And Description].[All]" dimensionUniqueName="[Project]" displayFolder="Characteristics" count="0" unbalanced="0"/>
    <cacheHierarchy uniqueName="[Project].[L3 - Project Description]" caption="L3 - Project Description" attribute="1" defaultMemberUniqueName="[Project].[L3 - Project Description].[All]" allUniqueName="[Project].[L3 - Project Description].[All]" dimensionUniqueName="[Project]" displayFolder="Characteristics" count="0" unbalanced="0"/>
    <cacheHierarchy uniqueName="[Project].[L3 - Scheduled Completion]" caption="L3 - Scheduled Completion" attribute="1" defaultMemberUniqueName="[Project].[L3 - Scheduled Completion].[All]" allUniqueName="[Project].[L3 - Scheduled Completion].[All]" dimensionUniqueName="[Project]" displayFolder="Level 3 Details\Project Dates" count="0" unbalanced="0"/>
    <cacheHierarchy uniqueName="[Project].[L3 - Scheduled Start]" caption="L3 - Scheduled Start" attribute="1" defaultMemberUniqueName="[Project].[L3 - Scheduled Start].[All]" allUniqueName="[Project].[L3 - Scheduled Start].[All]" dimensionUniqueName="[Project]" displayFolder="Level 3 Details\Project Dates" count="0" unbalanced="0"/>
    <cacheHierarchy uniqueName="[Project].[Level 1 - Code And Description]" caption="Level 1 - Code And Description" attribute="1" defaultMemberUniqueName="[Project].[Level 1 - Code And Description].[All]" allUniqueName="[Project].[Level 1 - Code And Description].[All]" dimensionUniqueName="[Project]" displayFolder="Characteristics" count="0" unbalanced="0"/>
    <cacheHierarchy uniqueName="[Project].[Level 2 - Code And Description]" caption="Level 2 - Code And Description" attribute="1" defaultMemberUniqueName="[Project].[Level 2 - Code And Description].[All]" allUniqueName="[Project].[Level 2 - Code And Description].[All]" dimensionUniqueName="[Project]" displayFolder="Characteristics" count="0" unbalanced="0"/>
    <cacheHierarchy uniqueName="[Project].[Level 3 - Code And Description]" caption="Level 3 - Code And Description" attribute="1" defaultMemberUniqueName="[Project].[Level 3 - Code And Description].[All]" allUniqueName="[Project].[Level 3 - Code And Description].[All]" dimensionUniqueName="[Project]" displayFolder="Characteristics" count="0" unbalanced="0"/>
    <cacheHierarchy uniqueName="[Project].[Level1]" caption="Level1" attribute="1" defaultMemberUniqueName="[Project].[Level1].[All]" allUniqueName="[Project].[Level1].[All]" dimensionUniqueName="[Project]" displayFolder="Characteristics" count="0" unbalanced="0"/>
    <cacheHierarchy uniqueName="[Project].[Level2]" caption="Level2" attribute="1" defaultMemberUniqueName="[Project].[Level2].[All]" allUniqueName="[Project].[Level2].[All]" dimensionUniqueName="[Project]" displayFolder="Characteristics" count="0" unbalanced="0"/>
    <cacheHierarchy uniqueName="[Project].[Level3]" caption="Level3" attribute="1" defaultMemberUniqueName="[Project].[Level3].[All]" allUniqueName="[Project].[Level3].[All]" dimensionUniqueName="[Project]" displayFolder="Characteristics" count="0" unbalanced="0"/>
    <cacheHierarchy uniqueName="[Project].[Project]" caption="Project" attribute="1" keyAttribute="1" defaultMemberUniqueName="[Project].[Project].[All]" allUniqueName="[Project].[Project].[All]" dimensionUniqueName="[Project]" displayFolder="Properties" count="0" unbalanced="0"/>
    <cacheHierarchy uniqueName="[Project].[Project Level Codes and Descriptions]" caption="Project Level Codes and Descriptions" defaultMemberUniqueName="[Project].[Project Level Codes and Descriptions].[All]" allUniqueName="[Project].[Project Level Codes and Descriptions].[All]" dimensionUniqueName="[Project]" displayFolder="" count="0" unbalanced="0"/>
    <cacheHierarchy uniqueName="[Project Journal].[Journal Description]" caption="Journal Description" attribute="1" defaultMemberUniqueName="[Project Journal].[Journal Description].[All]" allUniqueName="[Project Journal].[Journal Description].[All]" dimensionUniqueName="[Project Journal]" displayFolder="" count="0" unbalanced="0"/>
    <cacheHierarchy uniqueName="[Project Journal].[Journal Source]" caption="Journal Source" attribute="1" defaultMemberUniqueName="[Project Journal].[Journal Source].[All]" allUniqueName="[Project Journal].[Journal Source].[All]" dimensionUniqueName="[Project Journal]" displayFolder="" count="0" unbalanced="0"/>
    <cacheHierarchy uniqueName="[Project Journal].[Project Account Type]" caption="Project Account Type" attribute="1" defaultMemberUniqueName="[Project Journal].[Project Account Type].[All]" allUniqueName="[Project Journal].[Project Account Type].[All]" dimensionUniqueName="[Project Journal]" displayFolder="" count="0" unbalanced="0"/>
    <cacheHierarchy uniqueName="[Project Journal].[Project Fiscal Year]" caption="Project Fiscal Year" attribute="1" defaultMemberUniqueName="[Project Journal].[Project Fiscal Year].[All]" allUniqueName="[Project Journal].[Project Fiscal Year].[All]" dimensionUniqueName="[Project Journal]" displayFolder="" count="0" unbalanced="0"/>
    <cacheHierarchy uniqueName="[Purchase Order].[Bill Location Group]" caption="Bill Location Group" attribute="1" defaultMemberUniqueName="[Purchase Order].[Bill Location Group].[All]" allUniqueName="[Purchase Order].[Bill Location Group].[All]" dimensionUniqueName="[Purchase Order]" displayFolder="Characteristics\Bill To Information" count="0" unbalanced="0"/>
    <cacheHierarchy uniqueName="[Purchase Order].[Bill To Address]" caption="Bill To Address" attribute="1" defaultMemberUniqueName="[Purchase Order].[Bill To Address].[All]" allUniqueName="[Purchase Order].[Bill To Address].[All]" dimensionUniqueName="[Purchase Order]" displayFolder="Characteristics\Bill To Information" count="0" unbalanced="0"/>
    <cacheHierarchy uniqueName="[Purchase Order].[Bill To Address Line1]" caption="Bill To Address Line1" attribute="1" defaultMemberUniqueName="[Purchase Order].[Bill To Address Line1].[All]" allUniqueName="[Purchase Order].[Bill To Address Line1].[All]" dimensionUniqueName="[Purchase Order]" displayFolder="Characteristics\Bill To Information" count="0" unbalanced="0"/>
    <cacheHierarchy uniqueName="[Purchase Order].[Bill To Address Line2]" caption="Bill To Address Line2" attribute="1" defaultMemberUniqueName="[Purchase Order].[Bill To Address Line2].[All]" allUniqueName="[Purchase Order].[Bill To Address Line2].[All]" dimensionUniqueName="[Purchase Order]" displayFolder="Characteristics\Bill To Information" count="0" unbalanced="0"/>
    <cacheHierarchy uniqueName="[Purchase Order].[Bill To Address Line3]" caption="Bill To Address Line3" attribute="1" defaultMemberUniqueName="[Purchase Order].[Bill To Address Line3].[All]" allUniqueName="[Purchase Order].[Bill To Address Line3].[All]" dimensionUniqueName="[Purchase Order]" displayFolder="Characteristics\Bill To Information" count="0" unbalanced="0"/>
    <cacheHierarchy uniqueName="[Purchase Order].[Bill To City]" caption="Bill To City" attribute="1" defaultMemberUniqueName="[Purchase Order].[Bill To City].[All]" allUniqueName="[Purchase Order].[Bill To City].[All]" dimensionUniqueName="[Purchase Order]" displayFolder="Characteristics\Bill To Information" count="0" unbalanced="0"/>
    <cacheHierarchy uniqueName="[Purchase Order].[Bill To Contact Email]" caption="Bill To Contact Email" attribute="1" defaultMemberUniqueName="[Purchase Order].[Bill To Contact Email].[All]" allUniqueName="[Purchase Order].[Bill To Contact Email].[All]" dimensionUniqueName="[Purchase Order]" displayFolder="Characteristics\Bill To Information" count="0" unbalanced="0"/>
    <cacheHierarchy uniqueName="[Purchase Order].[Bill To Contact Fax]" caption="Bill To Contact Fax" attribute="1" defaultMemberUniqueName="[Purchase Order].[Bill To Contact Fax].[All]" allUniqueName="[Purchase Order].[Bill To Contact Fax].[All]" dimensionUniqueName="[Purchase Order]" displayFolder="Characteristics\Bill To Information" count="0" unbalanced="0"/>
    <cacheHierarchy uniqueName="[Purchase Order].[Bill To Contact Name]" caption="Bill To Contact Name" attribute="1" defaultMemberUniqueName="[Purchase Order].[Bill To Contact Name].[All]" allUniqueName="[Purchase Order].[Bill To Contact Name].[All]" dimensionUniqueName="[Purchase Order]" displayFolder="Characteristics\Bill To Information" count="0" unbalanced="0"/>
    <cacheHierarchy uniqueName="[Purchase Order].[Bill To Contact Phone]" caption="Bill To Contact Phone" attribute="1" defaultMemberUniqueName="[Purchase Order].[Bill To Contact Phone].[All]" allUniqueName="[Purchase Order].[Bill To Contact Phone].[All]" dimensionUniqueName="[Purchase Order]" displayFolder="Characteristics\Bill To Information" count="0" unbalanced="0"/>
    <cacheHierarchy uniqueName="[Purchase Order].[Bill To State]" caption="Bill To State" attribute="1" defaultMemberUniqueName="[Purchase Order].[Bill To State].[All]" allUniqueName="[Purchase Order].[Bill To State].[All]" dimensionUniqueName="[Purchase Order]" displayFolder="Characteristics\Bill To Information" count="0" unbalanced="0"/>
    <cacheHierarchy uniqueName="[Purchase Order].[Bill To Zipcode]" caption="Bill To Zipcode" attribute="1" defaultMemberUniqueName="[Purchase Order].[Bill To Zipcode].[All]" allUniqueName="[Purchase Order].[Bill To Zipcode].[All]" dimensionUniqueName="[Purchase Order]" displayFolder="Characteristics\Bill To Information" count="0" unbalanced="0"/>
    <cacheHierarchy uniqueName="[Purchase Order].[Changed Counter Number]" caption="Changed Counter Number" attribute="1" defaultMemberUniqueName="[Purchase Order].[Changed Counter Number].[All]" allUniqueName="[Purchase Order].[Changed Counter Number].[All]" dimensionUniqueName="[Purchase Order]" displayFolder="Details" count="0" unbalanced="0"/>
    <cacheHierarchy uniqueName="[Purchase Order].[Deliver By Date]" caption="Deliver By Date" attribute="1" defaultMemberUniqueName="[Purchase Order].[Deliver By Date].[All]" allUniqueName="[Purchase Order].[Deliver By Date].[All]" dimensionUniqueName="[Purchase Order]" displayFolder="Details\Dates" count="0" unbalanced="0"/>
    <cacheHierarchy uniqueName="[Purchase Order].[Delivery Method]" caption="Delivery Method" attribute="1" defaultMemberUniqueName="[Purchase Order].[Delivery Method].[All]" allUniqueName="[Purchase Order].[Delivery Method].[All]" dimensionUniqueName="[Purchase Order]" displayFolder="Characteristics" count="0" unbalanced="0"/>
    <cacheHierarchy uniqueName="[Purchase Order].[Entered By]" caption="Entered By" attribute="1" defaultMemberUniqueName="[Purchase Order].[Entered By].[All]" allUniqueName="[Purchase Order].[Entered By].[All]" dimensionUniqueName="[Purchase Order]" displayFolder="Characteristics" count="0" unbalanced="0"/>
    <cacheHierarchy uniqueName="[Purchase Order].[Entered Date]" caption="Entered Date" attribute="1" defaultMemberUniqueName="[Purchase Order].[Entered Date].[All]" allUniqueName="[Purchase Order].[Entered Date].[All]" dimensionUniqueName="[Purchase Order]" displayFolder="Details\Dates" count="0" unbalanced="0"/>
    <cacheHierarchy uniqueName="[Purchase Order].[Expiration Date]" caption="Expiration Date" attribute="1" defaultMemberUniqueName="[Purchase Order].[Expiration Date].[All]" allUniqueName="[Purchase Order].[Expiration Date].[All]" dimensionUniqueName="[Purchase Order]" displayFolder="Details\Dates" count="0" unbalanced="0"/>
    <cacheHierarchy uniqueName="[Purchase Order].[GL Date]" caption="GL Date" attribute="1" defaultMemberUniqueName="[Purchase Order].[GL Date].[All]" allUniqueName="[Purchase Order].[GL Date].[All]" dimensionUniqueName="[Purchase Order]" displayFolder="Details\Dates" count="0" unbalanced="0"/>
    <cacheHierarchy uniqueName="[Purchase Order].[Last Soft Close GL Date]" caption="Last Soft Close GL Date" attribute="1" defaultMemberUniqueName="[Purchase Order].[Last Soft Close GL Date].[All]" allUniqueName="[Purchase Order].[Last Soft Close GL Date].[All]" dimensionUniqueName="[Purchase Order]" displayFolder="Details\Dates" count="0" unbalanced="0"/>
    <cacheHierarchy uniqueName="[Purchase Order].[Message]" caption="Message" attribute="1" defaultMemberUniqueName="[Purchase Order].[Message].[All]" allUniqueName="[Purchase Order].[Message].[All]" dimensionUniqueName="[Purchase Order]" displayFolder="Details" count="0" unbalanced="0"/>
    <cacheHierarchy uniqueName="[Purchase Order].[PO Description]" caption="PO Description" attribute="1" defaultMemberUniqueName="[Purchase Order].[PO Description].[All]" allUniqueName="[Purchase Order].[PO Description].[All]" dimensionUniqueName="[Purchase Order]" displayFolder="Details" count="0" unbalanced="0"/>
    <cacheHierarchy uniqueName="[Purchase Order].[PO Form Type]" caption="PO Form Type" attribute="1" defaultMemberUniqueName="[Purchase Order].[PO Form Type].[All]" allUniqueName="[Purchase Order].[PO Form Type].[All]" dimensionUniqueName="[Purchase Order]" displayFolder="Characteristics" count="0" unbalanced="0"/>
    <cacheHierarchy uniqueName="[Purchase Order].[PO Number]" caption="PO Number" attribute="1" defaultMemberUniqueName="[Purchase Order].[PO Number].[All]" allUniqueName="[Purchase Order].[PO Number].[All]" dimensionUniqueName="[Purchase Order]" displayFolder="Details" count="0" unbalanced="0"/>
    <cacheHierarchy uniqueName="[Purchase Order].[PO Type]" caption="PO Type" attribute="1" defaultMemberUniqueName="[Purchase Order].[PO Type].[All]" allUniqueName="[Purchase Order].[PO Type].[All]" dimensionUniqueName="[Purchase Order]" displayFolder="Characteristics" count="0" unbalanced="0"/>
    <cacheHierarchy uniqueName="[Purchase Order].[Printed Date]" caption="Printed Date" attribute="1" defaultMemberUniqueName="[Purchase Order].[Printed Date].[All]" allUniqueName="[Purchase Order].[Printed Date].[All]" dimensionUniqueName="[Purchase Order]" displayFolder="Details\Dates" count="0" unbalanced="0"/>
    <cacheHierarchy uniqueName="[Purchase Order].[Prior Year]" caption="Prior Year" attribute="1" defaultMemberUniqueName="[Purchase Order].[Prior Year].[All]" allUniqueName="[Purchase Order].[Prior Year].[All]" dimensionUniqueName="[Purchase Order]" displayFolder="Characteristics" count="0" unbalanced="0"/>
    <cacheHierarchy uniqueName="[Purchase Order].[Process Status]" caption="Process Status" attribute="1" defaultMemberUniqueName="[Purchase Order].[Process Status].[All]" allUniqueName="[Purchase Order].[Process Status].[All]" dimensionUniqueName="[Purchase Order]" displayFolder="Characteristics" count="0" unbalanced="0"/>
    <cacheHierarchy uniqueName="[Purchase Order].[Purchase Order]" caption="Purchase Order" attribute="1" keyAttribute="1" defaultMemberUniqueName="[Purchase Order].[Purchase Order].[All]" allUniqueName="[Purchase Order].[Purchase Order].[All]" dimensionUniqueName="[Purchase Order]" displayFolder="\;Properties" count="0" unbalanced="0"/>
    <cacheHierarchy uniqueName="[Purchase Order].[Resolution Number]" caption="Resolution Number" attribute="1" defaultMemberUniqueName="[Purchase Order].[Resolution Number].[All]" allUniqueName="[Purchase Order].[Resolution Number].[All]" dimensionUniqueName="[Purchase Order]" displayFolder="Details" count="0" unbalanced="0"/>
    <cacheHierarchy uniqueName="[Purchase Order].[Selected For Soft Close]" caption="Selected For Soft Close" attribute="1" defaultMemberUniqueName="[Purchase Order].[Selected For Soft Close].[All]" allUniqueName="[Purchase Order].[Selected For Soft Close].[All]" dimensionUniqueName="[Purchase Order]" displayFolder="Characteristics" count="0" unbalanced="0"/>
    <cacheHierarchy uniqueName="[Purchase Order].[Soft Close Method]" caption="Soft Close Method" attribute="1" defaultMemberUniqueName="[Purchase Order].[Soft Close Method].[All]" allUniqueName="[Purchase Order].[Soft Close Method].[All]" dimensionUniqueName="[Purchase Order]" displayFolder="Characteristics" count="0" unbalanced="0"/>
    <cacheHierarchy uniqueName="[Purchase Order].[Validated]" caption="Validated" attribute="1" defaultMemberUniqueName="[Purchase Order].[Validated].[All]" allUniqueName="[Purchase Order].[Validated].[All]" dimensionUniqueName="[Purchase Order]" displayFolder="Characteristics" count="0" unbalanced="0"/>
    <cacheHierarchy uniqueName="[Purchase Order].[Vendor Address]" caption="Vendor Address" attribute="1" defaultMemberUniqueName="[Purchase Order].[Vendor Address].[All]" allUniqueName="[Purchase Order].[Vendor Address].[All]" dimensionUniqueName="[Purchase Order]" displayFolder="Details" count="0" unbalanced="0"/>
    <cacheHierarchy uniqueName="[Purchase Order].[Void Or Completed Date]" caption="Void Or Completed Date" attribute="1" defaultMemberUniqueName="[Purchase Order].[Void Or Completed Date].[All]" allUniqueName="[Purchase Order].[Void Or Completed Date].[All]" dimensionUniqueName="[Purchase Order]" displayFolder="Details\Dates" count="0" unbalanced="0"/>
    <cacheHierarchy uniqueName="[Receipt].[Batch Status]" caption="Batch Status" attribute="1" defaultMemberUniqueName="[Receipt].[Batch Status].[All]" allUniqueName="[Receipt].[Batch Status].[All]" dimensionUniqueName="[Receipt]" displayFolder="Receipt Batch" count="0" unbalanced="0"/>
    <cacheHierarchy uniqueName="[Receipt].[Cashier]" caption="Cashier" attribute="1" defaultMemberUniqueName="[Receipt].[Cashier].[All]" allUniqueName="[Receipt].[Cashier].[All]" dimensionUniqueName="[Receipt]" displayFolder="Receipt Batch" count="0" unbalanced="0"/>
    <cacheHierarchy uniqueName="[Receipt].[Entry Date]" caption="Entry Date" attribute="1" defaultMemberUniqueName="[Receipt].[Entry Date].[All]" allUniqueName="[Receipt].[Entry Date].[All]" dimensionUniqueName="[Receipt]" displayFolder="Receipt" count="0" unbalanced="0"/>
    <cacheHierarchy uniqueName="[Receipt].[Payment Date]" caption="Payment Date" attribute="1" defaultMemberUniqueName="[Receipt].[Payment Date].[All]" allUniqueName="[Receipt].[Payment Date].[All]" dimensionUniqueName="[Receipt]" displayFolder="Receipt" count="0" unbalanced="0"/>
    <cacheHierarchy uniqueName="[Receipt].[Printed]" caption="Printed" attribute="1" defaultMemberUniqueName="[Receipt].[Printed].[All]" allUniqueName="[Receipt].[Printed].[All]" dimensionUniqueName="[Receipt]" displayFolder="Receipt" count="0" unbalanced="0"/>
    <cacheHierarchy uniqueName="[Receipt].[Receipt Batch Number]" caption="Receipt Batch Number" attribute="1" defaultMemberUniqueName="[Receipt].[Receipt Batch Number].[All]" allUniqueName="[Receipt].[Receipt Batch Number].[All]" dimensionUniqueName="[Receipt]" displayFolder="Receipt Batch" count="0" unbalanced="0"/>
    <cacheHierarchy uniqueName="[Receipt].[Receipt Narrative]" caption="Receipt Narrative" attribute="1" defaultMemberUniqueName="[Receipt].[Receipt Narrative].[All]" allUniqueName="[Receipt].[Receipt Narrative].[All]" dimensionUniqueName="[Receipt]" displayFolder="Receipt" count="0" unbalanced="0"/>
    <cacheHierarchy uniqueName="[Receipt].[Receipt Number]" caption="Receipt Number" attribute="1" keyAttribute="1" defaultMemberUniqueName="[Receipt].[Receipt Number].[All]" allUniqueName="[Receipt].[Receipt Number].[All]" dimensionUniqueName="[Receipt]" displayFolder="\;Properties" count="0" unbalanced="0"/>
    <cacheHierarchy uniqueName="[Receipt].[Received From Name]" caption="Received From Name" attribute="1" defaultMemberUniqueName="[Receipt].[Received From Name].[All]" allUniqueName="[Receipt].[Received From Name].[All]" dimensionUniqueName="[Receipt]" displayFolder="Receipt" count="0" unbalanced="0"/>
    <cacheHierarchy uniqueName="[Receipt].[Voided]" caption="Voided" attribute="1" defaultMemberUniqueName="[Receipt].[Voided].[All]" allUniqueName="[Receipt].[Voided].[All]" dimensionUniqueName="[Receipt]" displayFolder="Receipt" count="0" unbalanced="0"/>
    <cacheHierarchy uniqueName="[Reporting Code Column].[Code]" caption="Reporting Code Column.Code" attribute="1" defaultMemberUniqueName="[Reporting Code Column].[Code].[All]" allUniqueName="[Reporting Code Column].[Code].[All]" dimensionUniqueName="[Reporting Code Column]" displayFolder="" count="0" unbalanced="0"/>
    <cacheHierarchy uniqueName="[Reporting Code Column].[Code And Description]" caption="Reporting Code Column.Code And Description" attribute="1" defaultMemberUniqueName="[Reporting Code Column].[Code And Description].[All]" allUniqueName="[Reporting Code Column].[Code And Description].[All]" dimensionUniqueName="[Reporting Code Column]" displayFolder="" count="0" unbalanced="0"/>
    <cacheHierarchy uniqueName="[Reporting Code Column].[Code Description]" caption="Reporting Code Column.Code Description" attribute="1" defaultMemberUniqueName="[Reporting Code Column].[Code Description].[All]" allUniqueName="[Reporting Code Column].[Code Description].[All]" dimensionUniqueName="[Reporting Code Column]" displayFolder="" count="0" unbalanced="0"/>
    <cacheHierarchy uniqueName="[Reporting Code Column].[Code Sequence]" caption="Reporting Code Column.Code Sequence" attribute="1" defaultMemberUniqueName="[Reporting Code Column].[Code Sequence].[All]" allUniqueName="[Reporting Code Column].[Code Sequence].[All]" dimensionUniqueName="[Reporting Code Column]" displayFolder="" count="0" unbalanced="0"/>
    <cacheHierarchy uniqueName="[Reporting Code Column].[Codes]" caption="Reporting Code Column.Codes" defaultMemberUniqueName="[Reporting Code Column].[Codes].[All]" allUniqueName="[Reporting Code Column].[Codes].[All]" dimensionUniqueName="[Reporting Code Column]" displayFolder="\;Properties" count="0" unbalanced="1"/>
    <cacheHierarchy uniqueName="[Reporting Code Column].[Parent Code Description]" caption="Reporting Code Column.Parent Code Description" attribute="1" defaultMemberUniqueName="[Reporting Code Column].[Parent Code Description].[All]" allUniqueName="[Reporting Code Column].[Parent Code Description].[All]" dimensionUniqueName="[Reporting Code Column]" displayFolder="" count="0" unbalanced="0"/>
    <cacheHierarchy uniqueName="[Reporting Code Row].[Code]" caption="Reporting Code Row.Code" attribute="1" defaultMemberUniqueName="[Reporting Code Row].[Code].[All]" allUniqueName="[Reporting Code Row].[Code].[All]" dimensionUniqueName="[Reporting Code Row]" displayFolder="" count="0" unbalanced="0"/>
    <cacheHierarchy uniqueName="[Reporting Code Row].[Code And Description]" caption="Reporting Code Row.Code And Description" attribute="1" defaultMemberUniqueName="[Reporting Code Row].[Code And Description].[All]" allUniqueName="[Reporting Code Row].[Code And Description].[All]" dimensionUniqueName="[Reporting Code Row]" displayFolder="" count="0" unbalanced="0"/>
    <cacheHierarchy uniqueName="[Reporting Code Row].[Code Description]" caption="Reporting Code Row.Code Description" attribute="1" defaultMemberUniqueName="[Reporting Code Row].[Code Description].[All]" allUniqueName="[Reporting Code Row].[Code Description].[All]" dimensionUniqueName="[Reporting Code Row]" displayFolder="" count="0" unbalanced="0"/>
    <cacheHierarchy uniqueName="[Reporting Code Row].[Code Sequence]" caption="Reporting Code Row.Code Sequence" attribute="1" defaultMemberUniqueName="[Reporting Code Row].[Code Sequence].[All]" allUniqueName="[Reporting Code Row].[Code Sequence].[All]" dimensionUniqueName="[Reporting Code Row]" displayFolder="" count="0" unbalanced="0"/>
    <cacheHierarchy uniqueName="[Reporting Code Row].[Codes]" caption="Reporting Code Row.Codes" defaultMemberUniqueName="[Reporting Code Row].[Codes].[All]" allUniqueName="[Reporting Code Row].[Codes].[All]" dimensionUniqueName="[Reporting Code Row]" displayFolder="\;Properties" count="0" unbalanced="1"/>
    <cacheHierarchy uniqueName="[Reporting Code Row].[Parent Code Description]" caption="Reporting Code Row.Parent Code Description" attribute="1" defaultMemberUniqueName="[Reporting Code Row].[Parent Code Description].[All]" allUniqueName="[Reporting Code Row].[Parent Code Description].[All]" dimensionUniqueName="[Reporting Code Row]" displayFolder="" count="0" unbalanced="0"/>
    <cacheHierarchy uniqueName="[Reporting Header].[Report Category]" caption="Report Category" attribute="1" defaultMemberUniqueName="[Reporting Header].[Report Category].[All]" allUniqueName="[Reporting Header].[Report Category].[All]" dimensionUniqueName="[Reporting Header]" displayFolder="" count="0" unbalanced="0"/>
    <cacheHierarchy uniqueName="[Reporting Header].[Report Description]" caption="Report Description" attribute="1" defaultMemberUniqueName="[Reporting Header].[Report Description].[All]" allUniqueName="[Reporting Header].[Report Description].[All]" dimensionUniqueName="[Reporting Header]" displayFolder="" count="0" unbalanced="0"/>
    <cacheHierarchy uniqueName="[Reporting Header].[Report Title]" caption="Report Title" attribute="1" defaultMemberUniqueName="[Reporting Header].[Report Title].[All]" allUniqueName="[Reporting Header].[Report Title].[All]" dimensionUniqueName="[Reporting Header]" displayFolder="" count="0" unbalanced="0"/>
    <cacheHierarchy uniqueName="[Reporting Header].[Section Description]" caption="Section Description" attribute="1" defaultMemberUniqueName="[Reporting Header].[Section Description].[All]" allUniqueName="[Reporting Header].[Section Description].[All]" dimensionUniqueName="[Reporting Header]" displayFolder="" count="0" unbalanced="0"/>
    <cacheHierarchy uniqueName="[Vendor].[Account Number]" caption="Account Number" attribute="1" defaultMemberUniqueName="[Vendor].[Account Number].[All]" allUniqueName="[Vendor].[Account Number].[All]" dimensionUniqueName="[Vendor]" displayFolder="Contact" count="0" unbalanced="0"/>
    <cacheHierarchy uniqueName="[Vendor].[Active Status]" caption="Active Status" attribute="1" defaultMemberUniqueName="[Vendor].[Active Status].[All]" allUniqueName="[Vendor].[Active Status].[All]" dimensionUniqueName="[Vendor]" displayFolder="Characteristics" count="0" unbalanced="0"/>
    <cacheHierarchy uniqueName="[Vendor].[Address]" caption="Address" attribute="1" defaultMemberUniqueName="[Vendor].[Address].[All]" allUniqueName="[Vendor].[Address].[All]" dimensionUniqueName="[Vendor]" displayFolder="Contact" count="0" unbalanced="0"/>
    <cacheHierarchy uniqueName="[Vendor].[City]" caption="City" attribute="1" defaultMemberUniqueName="[Vendor].[City].[All]" allUniqueName="[Vendor].[City].[All]" dimensionUniqueName="[Vendor]" displayFolder="Contact" count="0" unbalanced="0"/>
    <cacheHierarchy uniqueName="[Vendor].[City Tax Type]" caption="City Tax Type" attribute="1" defaultMemberUniqueName="[Vendor].[City Tax Type].[All]" allUniqueName="[Vendor].[City Tax Type].[All]" dimensionUniqueName="[Vendor]" displayFolder="Characteristics" count="0" unbalanced="0"/>
    <cacheHierarchy uniqueName="[Vendor].[Contact Name]" caption="Contact Name" attribute="1" defaultMemberUniqueName="[Vendor].[Contact Name].[All]" allUniqueName="[Vendor].[Contact Name].[All]" dimensionUniqueName="[Vendor]" displayFolder="Contact" count="0" unbalanced="0"/>
    <cacheHierarchy uniqueName="[Vendor].[County Tax Type]" caption="County Tax Type" attribute="1" defaultMemberUniqueName="[Vendor].[County Tax Type].[All]" allUniqueName="[Vendor].[County Tax Type].[All]" dimensionUniqueName="[Vendor]" displayFolder="Characteristics" count="0" unbalanced="0"/>
    <cacheHierarchy uniqueName="[Vendor].[Doing Business As 1099 Name]" caption="Doing Business As 1099 Name" attribute="1" defaultMemberUniqueName="[Vendor].[Doing Business As 1099 Name].[All]" allUniqueName="[Vendor].[Doing Business As 1099 Name].[All]" dimensionUniqueName="[Vendor]" displayFolder="Details" count="0" unbalanced="0"/>
    <cacheHierarchy uniqueName="[Vendor].[Email Address]" caption="Email Address" attribute="1" defaultMemberUniqueName="[Vendor].[Email Address].[All]" allUniqueName="[Vendor].[Email Address].[All]" dimensionUniqueName="[Vendor]" displayFolder="Contact" count="0" unbalanced="0"/>
    <cacheHierarchy uniqueName="[Vendor].[Exclude Vendor From Transparency]" caption="Exclude Vendor From Transparency" attribute="1" defaultMemberUniqueName="[Vendor].[Exclude Vendor From Transparency].[All]" allUniqueName="[Vendor].[Exclude Vendor From Transparency].[All]" dimensionUniqueName="[Vendor]" displayFolder="Details\Transparency" count="0" unbalanced="0"/>
    <cacheHierarchy uniqueName="[Vendor].[Fax Number]" caption="Fax Number" attribute="1" defaultMemberUniqueName="[Vendor].[Fax Number].[All]" allUniqueName="[Vendor].[Fax Number].[All]" dimensionUniqueName="[Vendor]" displayFolder="Contact" count="0" unbalanced="0"/>
    <cacheHierarchy uniqueName="[Vendor].[Hold Pay Reason]" caption="Hold Pay Reason" attribute="1" defaultMemberUniqueName="[Vendor].[Hold Pay Reason].[All]" allUniqueName="[Vendor].[Hold Pay Reason].[All]" dimensionUniqueName="[Vendor]" displayFolder="Characteristics" count="0" unbalanced="0"/>
    <cacheHierarchy uniqueName="[Vendor].[Phone Number]" caption="Phone Number" attribute="1" defaultMemberUniqueName="[Vendor].[Phone Number].[All]" allUniqueName="[Vendor].[Phone Number].[All]" dimensionUniqueName="[Vendor]" displayFolder="Contact" count="0" unbalanced="0"/>
    <cacheHierarchy uniqueName="[Vendor].[Primary Contact Account Number]" caption="Primary Contact Account Number" attribute="1" defaultMemberUniqueName="[Vendor].[Primary Contact Account Number].[All]" allUniqueName="[Vendor].[Primary Contact Account Number].[All]" dimensionUniqueName="[Vendor]" displayFolder="Primary Contact" count="0" unbalanced="0"/>
    <cacheHierarchy uniqueName="[Vendor].[Primary Contact Address]" caption="Primary Contact Address" attribute="1" defaultMemberUniqueName="[Vendor].[Primary Contact Address].[All]" allUniqueName="[Vendor].[Primary Contact Address].[All]" dimensionUniqueName="[Vendor]" displayFolder="Primary Contact" count="0" unbalanced="0"/>
    <cacheHierarchy uniqueName="[Vendor].[Primary Contact City]" caption="Primary Contact City" attribute="1" defaultMemberUniqueName="[Vendor].[Primary Contact City].[All]" allUniqueName="[Vendor].[Primary Contact City].[All]" dimensionUniqueName="[Vendor]" displayFolder="Primary Contact" count="0" unbalanced="0"/>
    <cacheHierarchy uniqueName="[Vendor].[Primary Contact Email Address]" caption="Primary Contact Email Address" attribute="1" defaultMemberUniqueName="[Vendor].[Primary Contact Email Address].[All]" allUniqueName="[Vendor].[Primary Contact Email Address].[All]" dimensionUniqueName="[Vendor]" displayFolder="Primary Contact" count="0" unbalanced="0"/>
    <cacheHierarchy uniqueName="[Vendor].[Primary Contact Fax Number]" caption="Primary Contact Fax Number" attribute="1" defaultMemberUniqueName="[Vendor].[Primary Contact Fax Number].[All]" allUniqueName="[Vendor].[Primary Contact Fax Number].[All]" dimensionUniqueName="[Vendor]" displayFolder="Primary Contact" count="0" unbalanced="0"/>
    <cacheHierarchy uniqueName="[Vendor].[Primary Contact Flag]" caption="Primary Contact Flag" attribute="1" defaultMemberUniqueName="[Vendor].[Primary Contact Flag].[All]" allUniqueName="[Vendor].[Primary Contact Flag].[All]" dimensionUniqueName="[Vendor]" displayFolder="Contact" count="0" unbalanced="0"/>
    <cacheHierarchy uniqueName="[Vendor].[Primary Contact Name]" caption="Primary Contact Name" attribute="1" defaultMemberUniqueName="[Vendor].[Primary Contact Name].[All]" allUniqueName="[Vendor].[Primary Contact Name].[All]" dimensionUniqueName="[Vendor]" displayFolder="Primary Contact" count="0" unbalanced="0"/>
    <cacheHierarchy uniqueName="[Vendor].[Primary Contact Phone Number]" caption="Primary Contact Phone Number" attribute="1" defaultMemberUniqueName="[Vendor].[Primary Contact Phone Number].[All]" allUniqueName="[Vendor].[Primary Contact Phone Number].[All]" dimensionUniqueName="[Vendor]" displayFolder="Primary Contact" count="0" unbalanced="0"/>
    <cacheHierarchy uniqueName="[Vendor].[Primary Contact State]" caption="Primary Contact State" attribute="1" defaultMemberUniqueName="[Vendor].[Primary Contact State].[All]" allUniqueName="[Vendor].[Primary Contact State].[All]" dimensionUniqueName="[Vendor]" displayFolder="Primary Contact" count="0" unbalanced="0"/>
    <cacheHierarchy uniqueName="[Vendor].[Primary Contact Zip]" caption="Primary Contact Zip" attribute="1" defaultMemberUniqueName="[Vendor].[Primary Contact Zip].[All]" allUniqueName="[Vendor].[Primary Contact Zip].[All]" dimensionUniqueName="[Vendor]" displayFolder="Primary Contact" count="0" unbalanced="0"/>
    <cacheHierarchy uniqueName="[Vendor].[Receipt Of Goods Category]" caption="Receipt Of Goods Category" attribute="1" defaultMemberUniqueName="[Vendor].[Receipt Of Goods Category].[All]" allUniqueName="[Vendor].[Receipt Of Goods Category].[All]" dimensionUniqueName="[Vendor]" displayFolder="Characteristics" count="0" unbalanced="0"/>
    <cacheHierarchy uniqueName="[Vendor].[Secured]" caption="Secured" attribute="1" defaultMemberUniqueName="[Vendor].[Secured].[All]" allUniqueName="[Vendor].[Secured].[All]" dimensionUniqueName="[Vendor]" displayFolder="Characteristics" count="0" unbalanced="0"/>
    <cacheHierarchy uniqueName="[Vendor].[State]" caption="State" attribute="1" defaultMemberUniqueName="[Vendor].[State].[All]" allUniqueName="[Vendor].[State].[All]" dimensionUniqueName="[Vendor]" displayFolder="Contact" count="0" unbalanced="0"/>
    <cacheHierarchy uniqueName="[Vendor].[State Tax Type]" caption="State Tax Type" attribute="1" defaultMemberUniqueName="[Vendor].[State Tax Type].[All]" allUniqueName="[Vendor].[State Tax Type].[All]" dimensionUniqueName="[Vendor]" displayFolder="Characteristics" count="0" unbalanced="0"/>
    <cacheHierarchy uniqueName="[Vendor].[Subject To 1099]" caption="Subject To 1099" attribute="1" defaultMemberUniqueName="[Vendor].[Subject To 1099].[All]" allUniqueName="[Vendor].[Subject To 1099].[All]" dimensionUniqueName="[Vendor]" displayFolder="Characteristics" count="0" unbalanced="0"/>
    <cacheHierarchy uniqueName="[Vendor].[Vendor]" caption="Vendor" attribute="1" keyAttribute="1" defaultMemberUniqueName="[Vendor].[Vendor].[All]" allUniqueName="[Vendor].[Vendor].[All]" dimensionUniqueName="[Vendor]" displayFolder="\;Properties" count="0" unbalanced="0"/>
    <cacheHierarchy uniqueName="[Vendor].[Vendor 1099 Name]" caption="Vendor 1099 Name" attribute="1" defaultMemberUniqueName="[Vendor].[Vendor 1099 Name].[All]" allUniqueName="[Vendor].[Vendor 1099 Name].[All]" dimensionUniqueName="[Vendor]" displayFolder="Details" count="0" unbalanced="0"/>
    <cacheHierarchy uniqueName="[Vendor].[Vendor Category]" caption="Vendor Category" attribute="1" defaultMemberUniqueName="[Vendor].[Vendor Category].[All]" allUniqueName="[Vendor].[Vendor Category].[All]" dimensionUniqueName="[Vendor]" displayFolder="Characteristics" count="0" unbalanced="0"/>
    <cacheHierarchy uniqueName="[Vendor].[Vendor Classification]" caption="Vendor Classification" attribute="1" defaultMemberUniqueName="[Vendor].[Vendor Classification].[All]" allUniqueName="[Vendor].[Vendor Classification].[All]" dimensionUniqueName="[Vendor]" displayFolder="Characteristics" count="0" unbalanced="0"/>
    <cacheHierarchy uniqueName="[Vendor].[Vendor Name]" caption="Vendor Name" attribute="1" defaultMemberUniqueName="[Vendor].[Vendor Name].[All]" allUniqueName="[Vendor].[Vendor Name].[All]" dimensionUniqueName="[Vendor]" displayFolder="Details" count="0" unbalanced="0"/>
    <cacheHierarchy uniqueName="[Vendor].[Vendor Name Transparency]" caption="Vendor Name Transparency" attribute="1" defaultMemberUniqueName="[Vendor].[Vendor Name Transparency].[All]" allUniqueName="[Vendor].[Vendor Name Transparency].[All]" dimensionUniqueName="[Vendor]" displayFolder="Details\Transparency" count="0" unbalanced="0"/>
    <cacheHierarchy uniqueName="[Vendor].[Vendor Number]" caption="Vendor Number" attribute="1" defaultMemberUniqueName="[Vendor].[Vendor Number].[All]" allUniqueName="[Vendor].[Vendor Number].[All]" dimensionUniqueName="[Vendor]" displayFolder="Details" count="0" unbalanced="0"/>
    <cacheHierarchy uniqueName="[Vendor].[Vendor Number And Name]" caption="Vendor Number And Name" attribute="1" defaultMemberUniqueName="[Vendor].[Vendor Number And Name].[All]" allUniqueName="[Vendor].[Vendor Number And Name].[All]" dimensionUniqueName="[Vendor]" displayFolder="Details" count="0" unbalanced="0"/>
    <cacheHierarchy uniqueName="[Vendor].[Vendor Type]" caption="Vendor Type" attribute="1" defaultMemberUniqueName="[Vendor].[Vendor Type].[All]" allUniqueName="[Vendor].[Vendor Type].[All]" dimensionUniqueName="[Vendor]" displayFolder="Characteristics" count="0" unbalanced="0"/>
    <cacheHierarchy uniqueName="[Vendor].[Website]" caption="Website" attribute="1" defaultMemberUniqueName="[Vendor].[Website].[All]" allUniqueName="[Vendor].[Website].[All]" dimensionUniqueName="[Vendor]" displayFolder="Details" count="0" unbalanced="0"/>
    <cacheHierarchy uniqueName="[Vendor].[Zip]" caption="Zip" attribute="1" defaultMemberUniqueName="[Vendor].[Zip].[All]" allUniqueName="[Vendor].[Zip].[All]" dimensionUniqueName="[Vendor]" displayFolder="Contact" count="0" unbalanced="0"/>
    <cacheHierarchy uniqueName="[AR Invoice].[Invoice Type Code]" caption="Invoice Type Code" attribute="1" defaultMemberUniqueName="[AR Invoice].[Invoice Type Code].[All]" allUniqueName="[AR Invoice].[Invoice Type Code].[All]" dimensionUniqueName="[AR Invoice]" displayFolder="Characteristics - Invoice" count="0" unbalanced="0" hidden="1"/>
    <cacheHierarchy uniqueName="[Balance Months].[Date Key]" caption="Date Key" attribute="1" keyAttribute="1" defaultMemberUniqueName="[Balance Months].[Date Key].[All]" allUniqueName="[Balance Months].[Date Key].[All]" dimensionUniqueName="[Balance Months]" displayFolder="" count="0" unbalanced="0" hidden="1"/>
    <cacheHierarchy uniqueName="[Balance Sheet Journal Type].[Balance Sheet P Key]" caption="Balance Sheet P Key" attribute="1" keyAttribute="1" defaultMemberUniqueName="[Balance Sheet Journal Type].[Balance Sheet P Key].[All]" allUniqueName="[Balance Sheet Journal Type].[Balance Sheet P Key].[All]" dimensionUniqueName="[Balance Sheet Journal Type]" displayFolder="" count="0" unbalanced="0" hidden="1"/>
    <cacheHierarchy uniqueName="[Check].[Check Master ID]" caption="Check Master ID" attribute="1" defaultMemberUniqueName="[Check].[Check Master ID].[All]" allUniqueName="[Check].[Check Master ID].[All]" dimensionUniqueName="[Check]" displayFolder="" count="0" unbalanced="0" hidden="1"/>
    <cacheHierarchy uniqueName="[Check].[Check Master Overflow EFTID]" caption="Check Master Overflow EFTID" attribute="1" defaultMemberUniqueName="[Check].[Check Master Overflow EFTID].[All]" allUniqueName="[Check].[Check Master Overflow EFTID].[All]" dimensionUniqueName="[Check]" displayFolder="" count="0" unbalanced="0" hidden="1"/>
    <cacheHierarchy uniqueName="[Customer].[Customer ID]" caption="Customer ID" attribute="1" defaultMemberUniqueName="[Customer].[Customer ID].[All]" allUniqueName="[Customer].[Customer ID].[All]" dimensionUniqueName="[Customer]" displayFolder="" count="0" unbalanced="0" hidden="1"/>
    <cacheHierarchy uniqueName="[GL Account].[Account ID]" caption="Account ID" attribute="1" defaultMemberUniqueName="[GL Account].[Account ID].[All]" allUniqueName="[GL Account].[Account ID].[All]" dimensionUniqueName="[GL Account]" displayFolder="" count="0" unbalanced="0" hidden="1"/>
    <cacheHierarchy uniqueName="[GL Account].[GL Account ID]" caption="GL Account ID" attribute="1" defaultMemberUniqueName="[GL Account].[GL Account ID].[All]" allUniqueName="[GL Account].[GL Account ID].[All]" dimensionUniqueName="[GL Account]" displayFolder="" count="0" unbalanced="0" hidden="1"/>
    <cacheHierarchy uniqueName="[GL Account].[Hierarchy Classification1]" caption="Hierarchy Classification1" attribute="1" defaultMemberUniqueName="[GL Account].[Hierarchy Classification1].[All]" allUniqueName="[GL Account].[Hierarchy Classification1].[All]" dimensionUniqueName="[GL Account]" displayFolder="" count="0" unbalanced="0" hidden="1"/>
    <cacheHierarchy uniqueName="[GL Account].[Hierarchy Classification2]" caption="Hierarchy Classification2" attribute="1" defaultMemberUniqueName="[GL Account].[Hierarchy Classification2].[All]" allUniqueName="[GL Account].[Hierarchy Classification2].[All]" dimensionUniqueName="[GL Account]" displayFolder="" count="0" unbalanced="0" hidden="1"/>
    <cacheHierarchy uniqueName="[GL Account].[Hierarchy Classification3]" caption="Hierarchy Classification3" attribute="1" defaultMemberUniqueName="[GL Account].[Hierarchy Classification3].[All]" allUniqueName="[GL Account].[Hierarchy Classification3].[All]" dimensionUniqueName="[GL Account]" displayFolder="" count="0" unbalanced="0" hidden="1"/>
    <cacheHierarchy uniqueName="[GL Account Translations].[GL Account Translations P Key]" caption="GL Account Translations P Key" attribute="1" keyAttribute="1" defaultMemberUniqueName="[GL Account Translations].[GL Account Translations P Key].[All]" allUniqueName="[GL Account Translations].[GL Account Translations P Key].[All]" dimensionUniqueName="[GL Account Translations]" displayFolder="" count="0" unbalanced="0" hidden="1"/>
    <cacheHierarchy uniqueName="[GL Account User Defined].[GL Account Key]" caption="GL Account Key" attribute="1" defaultMemberUniqueName="[GL Account User Defined].[GL Account Key].[All]" allUniqueName="[GL Account User Defined].[GL Account Key].[All]" dimensionUniqueName="[GL Account User Defined]" displayFolder="" count="0" unbalanced="0" hidden="1"/>
    <cacheHierarchy uniqueName="[GL Account User Defined].[GL Account UDFP Key]" caption="GL Account UDFP Key" attribute="1" keyAttribute="1" defaultMemberUniqueName="[GL Account User Defined].[GL Account UDFP Key].[All]" allUniqueName="[GL Account User Defined].[GL Account UDFP Key].[All]" dimensionUniqueName="[GL Account User Defined]" displayFolder="" count="0" unbalanced="0" hidden="1"/>
    <cacheHierarchy uniqueName="[GL Date].[DateKey]" caption="DateKey" attribute="1" time="1" keyAttribute="1" defaultMemberUniqueName="[GL Date].[DateKey].[All]" allUniqueName="[GL Date].[DateKey].[All]" dimensionUniqueName="[GL Date]" displayFolder="" count="0" memberValueDatatype="7" unbalanced="0" hidden="1"/>
    <cacheHierarchy uniqueName="[Offsetting Org Set].[Dim FM Organization Set]" caption="Offsetting Org Set.Dim FM Organization Set" attribute="1" keyAttribute="1" defaultMemberUniqueName="[Offsetting Org Set].[Dim FM Organization Set].[All]" allUniqueName="[Offsetting Org Set].[Dim FM Organization Set].[All]" dimensionUniqueName="[Offsetting Org Set]" displayFolder="" count="0" unbalanced="0" hidden="1"/>
    <cacheHierarchy uniqueName="[Offsetting Org Set].[Org Set ID]" caption="Offsetting Org Set.Org Set ID" attribute="1" defaultMemberUniqueName="[Offsetting Org Set].[Org Set ID].[All]" allUniqueName="[Offsetting Org Set].[Org Set ID].[All]" dimensionUniqueName="[Offsetting Org Set]" displayFolder="" count="0" unbalanced="0" hidden="1"/>
    <cacheHierarchy uniqueName="[Organization Set].[Dim FM Organization Set]" caption="Organization Set.Dim FM Organization Set" attribute="1" keyAttribute="1" defaultMemberUniqueName="[Organization Set].[Dim FM Organization Set].[All]" allUniqueName="[Organization Set].[Dim FM Organization Set].[All]" dimensionUniqueName="[Organization Set]" displayFolder="" count="0" unbalanced="0" hidden="1"/>
    <cacheHierarchy uniqueName="[Organization Set].[Org Set ID]" caption="Organization Set.Org Set ID" attribute="1" defaultMemberUniqueName="[Organization Set].[Org Set ID].[All]" allUniqueName="[Organization Set].[Org Set ID].[All]" dimensionUniqueName="[Organization Set]" displayFolder="" count="0" unbalanced="0" hidden="1"/>
    <cacheHierarchy uniqueName="[Project Journal].[Project Accounting Journal P Key]" caption="Project Accounting Journal P Key" attribute="1" keyAttribute="1" defaultMemberUniqueName="[Project Journal].[Project Accounting Journal P Key].[All]" allUniqueName="[Project Journal].[Project Accounting Journal P Key].[All]" dimensionUniqueName="[Project Journal]" displayFolder="" count="0" unbalanced="0" hidden="1"/>
    <cacheHierarchy uniqueName="[Purchase Order].[Purchase Order ID]" caption="Purchase Order ID" attribute="1" defaultMemberUniqueName="[Purchase Order].[Purchase Order ID].[All]" allUniqueName="[Purchase Order].[Purchase Order ID].[All]" dimensionUniqueName="[Purchase Order]" displayFolder="" count="0" unbalanced="0" hidden="1"/>
    <cacheHierarchy uniqueName="[Reporting Code Column].[Dim FM Reporting]" caption="Reporting Code Column.Dim FM Reporting" attribute="1" keyAttribute="1" defaultMemberUniqueName="[Reporting Code Column].[Dim FM Reporting].[All]" allUniqueName="[Reporting Code Column].[Dim FM Reporting].[All]" dimensionUniqueName="[Reporting Code Column]" displayFolder="" count="0" unbalanced="0" hidden="1"/>
    <cacheHierarchy uniqueName="[Reporting Code Row].[Dim FM Reporting]" caption="Reporting Code Row.Dim FM Reporting" attribute="1" keyAttribute="1" defaultMemberUniqueName="[Reporting Code Row].[Dim FM Reporting].[All]" allUniqueName="[Reporting Code Row].[Dim FM Reporting].[All]" dimensionUniqueName="[Reporting Code Row]" displayFolder="" count="0" unbalanced="0" hidden="1"/>
    <cacheHierarchy uniqueName="[Reporting Header].[Dim FM Reporting Header]" caption="Dim FM Reporting Header" attribute="1" keyAttribute="1" defaultMemberUniqueName="[Reporting Header].[Dim FM Reporting Header].[All]" allUniqueName="[Reporting Header].[Dim FM Reporting Header].[All]" dimensionUniqueName="[Reporting Header]" displayFolder="" count="0" unbalanced="0" hidden="1"/>
    <cacheHierarchy uniqueName="[Measures].[Adopted Budget]" caption="Adopted Budget" measure="1" displayFolder="Accounting Format" measureGroup="General Ledger" count="0"/>
    <cacheHierarchy uniqueName="[Measures].[Budget Amendments]" caption="Budget Amendments" measure="1" displayFolder="Accounting Format" measureGroup="General Ledger" count="0"/>
    <cacheHierarchy uniqueName="[Measures].[Encumbrances]" caption="Encumbrances" measure="1" displayFolder="Accounting Format;Reporting Format" measureGroup="General Ledger" count="0"/>
    <cacheHierarchy uniqueName="[Measures].[Actual Amount]" caption="Actual Amount" measure="1" displayFolder="Accounting Format" measureGroup="General Ledger" count="0"/>
    <cacheHierarchy uniqueName="[Measures].[Transaction Count]" caption="Transaction Count" measure="1" displayFolder="\" measureGroup="General Ledger" count="0"/>
    <cacheHierarchy uniqueName="[Measures].[Reclassification]" caption="Reclassification" measure="1" displayFolder="Accounting Format;Reporting Format" measureGroup="General Ledger" count="0"/>
    <cacheHierarchy uniqueName="[Measures].[Actual Amount - Reporting]" caption="Actual Amount - Reporting" measure="1" displayFolder="Reporting Format" measureGroup="General Ledger" count="0"/>
    <cacheHierarchy uniqueName="[Measures].[Adopted Budget - Reporting]" caption="Adopted Budget - Reporting" measure="1" displayFolder="Reporting Format" measureGroup="General Ledger" count="0" oneField="1">
      <fieldsUsage count="1">
        <fieldUsage x="15"/>
      </fieldsUsage>
    </cacheHierarchy>
    <cacheHierarchy uniqueName="[Measures].[Budget Amendment - Reporting]" caption="Budget Amendment - Reporting" measure="1" displayFolder="Reporting Format" measureGroup="General Ledger" count="0" oneField="1">
      <fieldsUsage count="1">
        <fieldUsage x="16"/>
      </fieldsUsage>
    </cacheHierarchy>
    <cacheHierarchy uniqueName="[Measures].[Amount]" caption="Amount" measure="1" displayFolder="" measureGroup="GL Reporting" count="0"/>
    <cacheHierarchy uniqueName="[Measures].[Activity Amount]" caption="Activity Amount" measure="1" displayFolder="" measureGroup="Balance Sheet" count="0"/>
    <cacheHierarchy uniqueName="[Measures].[LTD Ending Balance]" caption="LTD Ending Balance" measure="1" displayFolder="" measureGroup="Balance Sheet" count="0"/>
    <cacheHierarchy uniqueName="[Measures].[YTD Ending Balance]" caption="YTD Ending Balance" measure="1" displayFolder="" measureGroup="Balance Sheet" count="0"/>
    <cacheHierarchy uniqueName="[Measures].[BAL Ending Balance]" caption="BAL Ending Balance" measure="1" displayFolder="" measureGroup="Balance Sheet" count="0"/>
    <cacheHierarchy uniqueName="[Measures].[Distribution Amount]" caption="Distribution Amount" measure="1" displayFolder="" measureGroup="Subledger" count="0"/>
    <cacheHierarchy uniqueName="[Measures].[Journal Amount]" caption="Journal Amount" measure="1" displayFolder="" measureGroup="Project Accounting" count="0"/>
    <cacheHierarchy uniqueName="[Measures].[Adopted Budget Amount]" caption="Adopted Budget Amount" measure="1" displayFolder="" measureGroup="Project Accounting" count="0"/>
    <cacheHierarchy uniqueName="[Measures].[Budget Amendment]" caption="Budget Amendment" measure="1" displayFolder="" measureGroup="Project Accounting" count="0"/>
    <cacheHierarchy uniqueName="[Measures].[Encumbrance Amount]" caption="Encumbrance Amount" measure="1" displayFolder="" measureGroup="Project Accounting" count="0"/>
    <cacheHierarchy uniqueName="[Measures].[Reclassification Amount]" caption="Reclassification Amount" measure="1" displayFolder="" measureGroup="Project Accounting" count="0"/>
    <cacheHierarchy uniqueName="[Measures].[GL Account UDF Count]" caption="GL Account UDF Count" measure="1" displayFolder="" measureGroup="zBridge GL Account UDF" count="0"/>
    <cacheHierarchy uniqueName="[Measures].[Amended Budget]" caption="Amended Budget" measure="1" displayFolder="Accounting Format" measureGroup="General Ledger" count="0"/>
    <cacheHierarchy uniqueName="[Measures].[Amended Budget - Reporting]" caption="Amended Budget - Reporting" measure="1" displayFolder="Reporting Format" measureGroup="General Ledger" count="0" oneField="1">
      <fieldsUsage count="1">
        <fieldUsage x="17"/>
      </fieldsUsage>
    </cacheHierarchy>
    <cacheHierarchy uniqueName="[Measures].[Actual With Encumbrances]" caption="Actual With Encumbrances" measure="1" displayFolder="Accounting Format\With Encumbrances" measureGroup="General Ledger" count="0"/>
    <cacheHierarchy uniqueName="[Measures].[Actual With Encumbrances - Reporting]" caption="Actual With Encumbrances - Reporting" measure="1" displayFolder="Reporting Format\With Encumbrances" measureGroup="General Ledger" count="0"/>
    <cacheHierarchy uniqueName="[Measures].[Percentage Used w/o Encumbrances]" caption="Percentage Used w/o Encumbrances" measure="1" displayFolder="Accounting Format\Without Encumbrances" measureGroup="General Ledger" count="0"/>
    <cacheHierarchy uniqueName="[Measures].[Percentage Used w/ Encumbrances]" caption="Percentage Used w/ Encumbrances" measure="1" displayFolder="Accounting Format\With Encumbrances" measureGroup="General Ledger" count="0"/>
    <cacheHierarchy uniqueName="[Measures].[Percentage Used w/o Encumbrances - Reporting]" caption="Percentage Used w/o Encumbrances - Reporting" measure="1" displayFolder="Reporting Format\Without Encumbrances" measureGroup="General Ledger" count="0"/>
    <cacheHierarchy uniqueName="[Measures].[Percentage Used w/ Encumbrances - Reporting]" caption="Percentage Used w/ Encumbrances - Reporting" measure="1" displayFolder="Reporting Format\With Encumbrances" measureGroup="General Ledger" count="0"/>
    <cacheHierarchy uniqueName="[Measures].[Remaining Budget w/o Encumbrances - Reporting]" caption="Remaining Budget w/o Encumbrances - Reporting" measure="1" displayFolder="Reporting Format\Without Encumbrances" measureGroup="General Ledger" count="0"/>
    <cacheHierarchy uniqueName="[Measures].[Remaining Budget w/o Encumbrances]" caption="Remaining Budget w/o Encumbrances" measure="1" displayFolder="Accounting Format\Without Encumbrances" measureGroup="General Ledger" count="0"/>
    <cacheHierarchy uniqueName="[Measures].[Remaining Budget w/ Encumbrances]" caption="Remaining Budget w/ Encumbrances" measure="1" displayFolder="Accounting Format\With Encumbrances" measureGroup="General Ledger" count="0"/>
    <cacheHierarchy uniqueName="[Measures].[Remaining Budget w/ Encumbrances - Reporting]" caption="Remaining Budget w/ Encumbrances - Reporting" measure="1" displayFolder="Reporting Format\With Encumbrances" measureGroup="General Ledger" count="0"/>
    <cacheHierarchy uniqueName="[Measures].[Prev Year Actual Amount]" caption="Prev Year Actual Amount" measure="1" displayFolder="Accounting Format\Previous Year" measureGroup="General Ledger" count="0"/>
    <cacheHierarchy uniqueName="[Measures].[Prev Year Difference - %]" caption="Prev Year Difference - %" measure="1" displayFolder="Accounting Format\Previous Year" measureGroup="General Ledger" count="0"/>
    <cacheHierarchy uniqueName="[Measures].[Prev Year Difference - Total]" caption="Prev Year Difference - Total" measure="1" displayFolder="Accounting Format\Previous Year" measureGroup="General Ledger" count="0"/>
    <cacheHierarchy uniqueName="[Measures].[Prev Year Actual Amount - Reporting]" caption="Prev Year Actual Amount - Reporting" measure="1" displayFolder="Reporting Format\Previous Year" measureGroup="General Ledger" count="0"/>
    <cacheHierarchy uniqueName="[Measures].[Prev Year Difference - % - Reporting]" caption="Prev Year Difference - % - Reporting" measure="1" displayFolder="Reporting Format\Previous Year" measureGroup="General Ledger" count="0"/>
    <cacheHierarchy uniqueName="[Measures].[Prev Year Difference - Total - Reporting]" caption="Prev Year Difference - Total - Reporting" measure="1" displayFolder="Reporting Format\Previous Year" measureGroup="General Ledger" count="0"/>
    <cacheHierarchy uniqueName="[Measures].[Exclude zero accounts]" caption="Exclude zero accounts" measure="1" displayFolder="" count="0"/>
    <cacheHierarchy uniqueName="[Measures].[Adopted Budget - Hybrid]" caption="Adopted Budget - Hybrid" measure="1" displayFolder="Hybrid Format" measureGroup="General Ledger" count="0" hidden="1"/>
    <cacheHierarchy uniqueName="[Measures].[Budget Amendment - Hybrid]" caption="Budget Amendment - Hybrid" measure="1" displayFolder="Hybrid Format" measureGroup="General Ledger" count="0" hidden="1"/>
    <cacheHierarchy uniqueName="[Measures].[Report Code Count]" caption="Report Code Count" measure="1" displayFolder="" measureGroup="GL Reporting" count="0" hidden="1"/>
    <cacheHierarchy uniqueName="[Measures].[Balance Sheet Count]" caption="Balance Sheet Count" measure="1" displayFolder="" measureGroup="Balance Sheet" count="0" hidden="1"/>
    <cacheHierarchy uniqueName="[Measures].[Subledger Count]" caption="Subledger Count" measure="1" displayFolder="" measureGroup="Subledger" count="0" hidden="1"/>
    <cacheHierarchy uniqueName="[Measures].[Fact Project Accounting Journal Count]" caption="Fact Project Accounting Journal Count" measure="1" displayFolder="" measureGroup="Project Accounting" count="0" hidden="1"/>
    <cacheHierarchy uniqueName="[Measures].[GL Account Translations Count]" caption="GL Account Translations Count" measure="1" displayFolder="" measureGroup="zBridge GL Account Translations" count="0" hidden="1"/>
    <cacheHierarchy uniqueName="[Measures].[Amended Budget - Hybrid]" caption="Amended Budget - Hybrid" measure="1" displayFolder="Hybrid Format" measureGroup="General Ledger" count="0" hidden="1"/>
    <cacheHierarchy uniqueName="[Measures].[Actual With Encumbrances - Hybrid]" caption="Actual With Encumbrances - Hybrid" measure="1" displayFolder="Hybrid Format\With Encumbrances" measureGroup="General Ledger" count="0" hidden="1"/>
  </cacheHierarchies>
  <kpis count="0"/>
  <calculatedMembers count="1">
    <calculatedMember name="[Measures].[Exclude zero accounts]" mdx="[Measures].[Adopted Budget - Reporting]+[Measures].[Budget Amendment - Reporting]+[Measures].[Amended Budget - Reporting]" memberName="Exclude zero accounts" hierarchy="[Measures]">
      <extLst>
        <ext xmlns:x14="http://schemas.microsoft.com/office/spreadsheetml/2009/9/main" uri="{0C70D0D5-359C-4a49-802D-23BBF952B5CE}">
          <x14:calculatedMember flattenHierarchies="0" hierarchizeDistinct="0"/>
        </ext>
        <ext xmlns:x15="http://schemas.microsoft.com/office/spreadsheetml/2010/11/main" uri="{57DEB092-E4DC-418E-9C9A-C0C97F8552CB}">
          <x15:calculatedMember measure="1"/>
        </ext>
      </extLst>
    </calculatedMember>
  </calculatedMembers>
  <dimensions count="24">
    <dimension name="AP Invoice" uniqueName="[AP Invoice]" caption="AP Invoice"/>
    <dimension name="AR Invoice" uniqueName="[AR Invoice]" caption="AR Invoice"/>
    <dimension name="Balance Months" uniqueName="[Balance Months]" caption="Balance Months"/>
    <dimension name="Balance Sheet Journal Type" uniqueName="[Balance Sheet Journal Type]" caption="Balance Sheet Journal Type"/>
    <dimension name="Check" uniqueName="[Check]" caption="Check"/>
    <dimension name="Customer" uniqueName="[Customer]" caption="Customer"/>
    <dimension name="Funding Source" uniqueName="[Funding Source]" caption="Funding Source"/>
    <dimension name="GL Account" uniqueName="[GL Account]" caption="GL Account"/>
    <dimension name="GL Account Translations" uniqueName="[GL Account Translations]" caption="GL Account Translations"/>
    <dimension name="GL Account User Defined" uniqueName="[GL Account User Defined]" caption="GL Account User Defined"/>
    <dimension name="GL Date" uniqueName="[GL Date]" caption="GL Date"/>
    <dimension name="Journal" uniqueName="[Journal]" caption="Journal"/>
    <dimension name="Journal Transactions" uniqueName="[Journal Transactions]" caption="Journal Transactions"/>
    <dimension measure="1" name="Measures" uniqueName="[Measures]" caption="Measures"/>
    <dimension name="Offsetting Org Set" uniqueName="[Offsetting Org Set]" caption="Offsetting Org Set"/>
    <dimension name="Organization Set" uniqueName="[Organization Set]" caption="Organization Set"/>
    <dimension name="Project" uniqueName="[Project]" caption="Project"/>
    <dimension name="Project Journal" uniqueName="[Project Journal]" caption="Project Journal"/>
    <dimension name="Purchase Order" uniqueName="[Purchase Order]" caption="Purchase Order"/>
    <dimension name="Receipt" uniqueName="[Receipt]" caption="Receipt"/>
    <dimension name="Reporting Code Column" uniqueName="[Reporting Code Column]" caption="Reporting Code Column"/>
    <dimension name="Reporting Code Row" uniqueName="[Reporting Code Row]" caption="Reporting Code Row"/>
    <dimension name="Reporting Header" uniqueName="[Reporting Header]" caption="Reporting Header"/>
    <dimension name="Vendor" uniqueName="[Vendor]" caption="Vendor"/>
  </dimensions>
  <measureGroups count="7">
    <measureGroup name="Balance Sheet" caption="Balance Sheet"/>
    <measureGroup name="General Ledger" caption="General Ledger"/>
    <measureGroup name="GL Reporting" caption="GL Reporting"/>
    <measureGroup name="Project Accounting" caption="Project Accounting"/>
    <measureGroup name="Subledger" caption="Subledger"/>
    <measureGroup name="zBridge GL Account Translations" caption="zBridge GL Account Translations"/>
    <measureGroup name="zBridge GL Account UDF" caption="zBridge GL Account UDF"/>
  </measureGroups>
  <maps count="49">
    <map measureGroup="0" dimension="2"/>
    <map measureGroup="0" dimension="3"/>
    <map measureGroup="0" dimension="7"/>
    <map measureGroup="0" dimension="9"/>
    <map measureGroup="0" dimension="14"/>
    <map measureGroup="0" dimension="15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1" dimension="15"/>
    <map measureGroup="1" dimension="16"/>
    <map measureGroup="2" dimension="7"/>
    <map measureGroup="2" dimension="9"/>
    <map measureGroup="2" dimension="10"/>
    <map measureGroup="2" dimension="11"/>
    <map measureGroup="2" dimension="15"/>
    <map measureGroup="2" dimension="16"/>
    <map measureGroup="2" dimension="20"/>
    <map measureGroup="2" dimension="21"/>
    <map measureGroup="2" dimension="22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5"/>
    <map measureGroup="3" dimension="16"/>
    <map measureGroup="3" dimension="17"/>
    <map measureGroup="4" dimension="0"/>
    <map measureGroup="4" dimension="1"/>
    <map measureGroup="4" dimension="4"/>
    <map measureGroup="4" dimension="5"/>
    <map measureGroup="4" dimension="7"/>
    <map measureGroup="4" dimension="9"/>
    <map measureGroup="4" dimension="10"/>
    <map measureGroup="4" dimension="11"/>
    <map measureGroup="4" dimension="15"/>
    <map measureGroup="4" dimension="16"/>
    <map measureGroup="4" dimension="18"/>
    <map measureGroup="4" dimension="19"/>
    <map measureGroup="4" dimension="23"/>
    <map measureGroup="5" dimension="7"/>
    <map measureGroup="5" dimension="8"/>
    <map measureGroup="6" dimension="7"/>
    <map measureGroup="6" dimension="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2DDF71-1C3C-4614-968F-65C143D29591}" name="PivotTable1" cacheId="0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 rowHeaderCaption="Fund / Dept. / Classification" fieldListSortAscending="1">
  <location ref="A6:D310" firstHeaderRow="0" firstDataRow="1" firstDataCol="1" rowPageCount="2" colPageCount="1"/>
  <pivotFields count="27">
    <pivotField axis="axisPage" allDrilled="1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subtotalTop="0" showAll="0" dataSourceSort="1" showPropTip="1"/>
    <pivotField subtotalTop="0" showAll="0" dataSourceSort="1" showPropTip="1"/>
    <pivotField subtotalTop="0" showAll="0" dataSourceSort="1" showPropTip="1"/>
    <pivotField subtotalTop="0" showAll="0" dataSourceSort="1" showPropTip="1"/>
    <pivotField allDrilled="1" subtotalTop="0" showAll="0" dataSourceSort="1"/>
    <pivotField subtotalTop="0" showAll="0" dataSourceSort="1"/>
    <pivotField subtotalTop="0" showAll="0" dataSourceSort="1"/>
    <pivotField subtotalTop="0" showAll="0" dataSourceSort="1"/>
    <pivotField subtotalTop="0" showAll="0" dataSourceSort="1"/>
    <pivotField subtotalTop="0" showAll="0" dataSourceSort="1"/>
    <pivotField axis="axisRow" allDrilled="1" subtotalTop="0" showAll="0">
      <items count="9">
        <item s="1" c="1" x="0"/>
        <item s="1" c="1" x="1"/>
        <item s="1" c="1" x="5"/>
        <item s="1" c="1" x="7"/>
        <item s="1" c="1" x="6"/>
        <item s="1" c="1" x="2"/>
        <item s="1" c="1" x="3"/>
        <item s="1" c="1" x="4"/>
        <item t="default"/>
      </items>
    </pivotField>
    <pivotField axis="axisRow" allDrilled="1" subtotalTop="0" showAll="0" dataSourceSort="1">
      <items count="25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t="default"/>
      </items>
    </pivotField>
    <pivotField axis="axisRow" allDrilled="1" subtotalTop="0" showAll="0" dataSourceSort="1" defaultSubtotal="0">
      <items count="59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n="501  Contracts, Transfers, and Reserve"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</items>
    </pivotField>
    <pivotField axis="axisRow" hiddenLevel="1" subtotalTop="0" showAll="0" dataSourceSort="1">
      <items count="1">
        <item t="default"/>
      </items>
    </pivotField>
    <pivotField axis="axisRow" allDrilled="1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  <pivotField axis="axisPage" allDrilled="1" subtotalTop="0" showAll="0" dataSourceSort="1" defaultAttributeDrillState="1">
      <items count="1">
        <item t="default"/>
      </items>
    </pivotField>
    <pivotField dataField="1" subtotalTop="0" showAll="0"/>
    <pivotField dataField="1" subtotalTop="0" showAll="0"/>
    <pivotField dataField="1" subtotalTop="0" showAll="0"/>
    <pivotField axis="axisRow" allDrilled="1" subtotalTop="0" showAll="0" measureFilter="1">
      <items count="14">
        <item c="1" x="0"/>
        <item c="1" x="9"/>
        <item c="1" x="10"/>
        <item c="1" x="6"/>
        <item c="1" x="1"/>
        <item c="1" x="3"/>
        <item c="1" x="2"/>
        <item c="1" x="4"/>
        <item c="1" x="5"/>
        <item c="1" x="7"/>
        <item c="1" x="8"/>
        <item c="1" x="11"/>
        <item c="1" x="12"/>
        <item t="default"/>
      </items>
    </pivotField>
    <pivotField axis="axisRow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</pivotFields>
  <rowFields count="4">
    <field x="14"/>
    <field x="15"/>
    <field x="16"/>
    <field x="24"/>
  </rowFields>
  <rowItems count="304">
    <i>
      <x/>
    </i>
    <i r="1">
      <x/>
    </i>
    <i r="2">
      <x/>
    </i>
    <i r="3">
      <x v="1"/>
    </i>
    <i r="3">
      <x v="2"/>
    </i>
    <i r="3">
      <x v="3"/>
    </i>
    <i r="3">
      <x v="6"/>
    </i>
    <i r="3">
      <x v="8"/>
    </i>
    <i r="2">
      <x v="1"/>
    </i>
    <i r="3">
      <x v="1"/>
    </i>
    <i r="3">
      <x v="2"/>
    </i>
    <i r="3">
      <x v="3"/>
    </i>
    <i r="3">
      <x v="11"/>
    </i>
    <i r="2">
      <x v="2"/>
    </i>
    <i r="3">
      <x v="1"/>
    </i>
    <i r="3">
      <x v="2"/>
    </i>
    <i r="3">
      <x v="3"/>
    </i>
    <i r="3">
      <x v="8"/>
    </i>
    <i r="3">
      <x v="9"/>
    </i>
    <i r="2">
      <x v="3"/>
    </i>
    <i r="3">
      <x v="1"/>
    </i>
    <i r="3">
      <x v="2"/>
    </i>
    <i r="3">
      <x v="3"/>
    </i>
    <i r="3">
      <x v="8"/>
    </i>
    <i r="3">
      <x v="11"/>
    </i>
    <i r="2">
      <x v="4"/>
    </i>
    <i r="3">
      <x v="12"/>
    </i>
    <i r="2">
      <x v="5"/>
    </i>
    <i r="3">
      <x v="1"/>
    </i>
    <i r="3">
      <x v="2"/>
    </i>
    <i r="3">
      <x v="3"/>
    </i>
    <i r="2">
      <x v="6"/>
    </i>
    <i r="3">
      <x v="2"/>
    </i>
    <i r="3">
      <x v="3"/>
    </i>
    <i r="3">
      <x v="6"/>
    </i>
    <i t="default" r="1">
      <x/>
    </i>
    <i r="1">
      <x v="1"/>
    </i>
    <i r="2">
      <x v="7"/>
    </i>
    <i r="3">
      <x v="1"/>
    </i>
    <i r="3">
      <x v="2"/>
    </i>
    <i r="3">
      <x v="3"/>
    </i>
    <i r="3">
      <x v="6"/>
    </i>
    <i r="3">
      <x v="8"/>
    </i>
    <i r="2">
      <x v="8"/>
    </i>
    <i r="3">
      <x v="1"/>
    </i>
    <i r="3">
      <x v="2"/>
    </i>
    <i r="3">
      <x v="3"/>
    </i>
    <i r="3">
      <x v="8"/>
    </i>
    <i r="2">
      <x v="9"/>
    </i>
    <i r="3">
      <x v="1"/>
    </i>
    <i r="3">
      <x v="2"/>
    </i>
    <i r="3">
      <x v="3"/>
    </i>
    <i r="3">
      <x v="4"/>
    </i>
    <i r="3">
      <x v="6"/>
    </i>
    <i r="3">
      <x v="8"/>
    </i>
    <i r="2">
      <x v="10"/>
    </i>
    <i r="3">
      <x v="1"/>
    </i>
    <i r="3">
      <x v="2"/>
    </i>
    <i r="3">
      <x v="3"/>
    </i>
    <i r="2">
      <x v="11"/>
    </i>
    <i r="3">
      <x v="1"/>
    </i>
    <i r="3">
      <x v="2"/>
    </i>
    <i r="3">
      <x v="3"/>
    </i>
    <i r="3">
      <x v="4"/>
    </i>
    <i r="2">
      <x v="12"/>
    </i>
    <i r="3">
      <x v="1"/>
    </i>
    <i r="3">
      <x v="2"/>
    </i>
    <i r="3">
      <x v="3"/>
    </i>
    <i t="default" r="1">
      <x v="1"/>
    </i>
    <i r="1">
      <x v="2"/>
    </i>
    <i r="2">
      <x v="13"/>
    </i>
    <i r="3">
      <x v="1"/>
    </i>
    <i r="3">
      <x v="2"/>
    </i>
    <i r="3">
      <x v="3"/>
    </i>
    <i r="3">
      <x v="6"/>
    </i>
    <i r="3">
      <x v="8"/>
    </i>
    <i r="2">
      <x v="14"/>
    </i>
    <i r="3">
      <x v="1"/>
    </i>
    <i r="3">
      <x v="2"/>
    </i>
    <i r="3">
      <x v="3"/>
    </i>
    <i r="3">
      <x v="4"/>
    </i>
    <i r="3">
      <x v="6"/>
    </i>
    <i r="3">
      <x v="8"/>
    </i>
    <i r="2">
      <x v="15"/>
    </i>
    <i r="3">
      <x v="1"/>
    </i>
    <i r="3">
      <x v="2"/>
    </i>
    <i r="3">
      <x v="3"/>
    </i>
    <i r="3">
      <x v="4"/>
    </i>
    <i r="3">
      <x v="6"/>
    </i>
    <i r="3">
      <x v="8"/>
    </i>
    <i r="3">
      <x v="11"/>
    </i>
    <i r="2">
      <x v="16"/>
    </i>
    <i r="3">
      <x v="1"/>
    </i>
    <i r="3">
      <x v="2"/>
    </i>
    <i r="3">
      <x v="3"/>
    </i>
    <i r="3">
      <x v="8"/>
    </i>
    <i t="default" r="1">
      <x v="2"/>
    </i>
    <i r="1">
      <x v="3"/>
    </i>
    <i r="2">
      <x v="17"/>
    </i>
    <i r="3">
      <x v="1"/>
    </i>
    <i r="3">
      <x v="2"/>
    </i>
    <i r="3">
      <x v="3"/>
    </i>
    <i r="3">
      <x v="4"/>
    </i>
    <i r="3">
      <x v="6"/>
    </i>
    <i r="3">
      <x v="8"/>
    </i>
    <i r="2">
      <x v="18"/>
    </i>
    <i r="3">
      <x v="1"/>
    </i>
    <i r="3">
      <x v="2"/>
    </i>
    <i r="3">
      <x v="3"/>
    </i>
    <i r="3">
      <x v="4"/>
    </i>
    <i r="3">
      <x v="6"/>
    </i>
    <i t="default" r="1">
      <x v="3"/>
    </i>
    <i r="1">
      <x v="4"/>
    </i>
    <i r="2">
      <x v="19"/>
    </i>
    <i r="3">
      <x v="1"/>
    </i>
    <i r="3">
      <x v="2"/>
    </i>
    <i r="3">
      <x v="3"/>
    </i>
    <i r="3">
      <x v="11"/>
    </i>
    <i r="2">
      <x v="20"/>
    </i>
    <i r="3">
      <x v="1"/>
    </i>
    <i r="3">
      <x v="2"/>
    </i>
    <i r="3">
      <x v="3"/>
    </i>
    <i r="2">
      <x v="21"/>
    </i>
    <i r="3">
      <x v="2"/>
    </i>
    <i r="3">
      <x v="3"/>
    </i>
    <i r="3">
      <x v="11"/>
    </i>
    <i t="default" r="1">
      <x v="4"/>
    </i>
    <i r="1">
      <x v="5"/>
    </i>
    <i r="2">
      <x v="22"/>
    </i>
    <i r="3">
      <x v="1"/>
    </i>
    <i r="3">
      <x v="2"/>
    </i>
    <i r="3">
      <x v="3"/>
    </i>
    <i r="2">
      <x v="23"/>
    </i>
    <i r="3">
      <x v="6"/>
    </i>
    <i r="3">
      <x v="11"/>
    </i>
    <i t="default" r="1">
      <x v="5"/>
    </i>
    <i r="1">
      <x v="6"/>
    </i>
    <i r="2">
      <x v="24"/>
    </i>
    <i r="3">
      <x v="7"/>
    </i>
    <i r="2">
      <x v="25"/>
    </i>
    <i r="3">
      <x v="7"/>
    </i>
    <i t="default" r="1">
      <x v="6"/>
    </i>
    <i r="1">
      <x v="7"/>
    </i>
    <i r="2">
      <x v="26"/>
    </i>
    <i r="3">
      <x/>
    </i>
    <i t="default" r="1">
      <x v="7"/>
    </i>
    <i r="1">
      <x v="8"/>
    </i>
    <i r="2">
      <x v="27"/>
    </i>
    <i r="3">
      <x v="2"/>
    </i>
    <i r="3">
      <x v="4"/>
    </i>
    <i r="3">
      <x v="5"/>
    </i>
    <i r="3">
      <x v="6"/>
    </i>
    <i r="3">
      <x v="8"/>
    </i>
    <i r="3">
      <x v="9"/>
    </i>
    <i r="3">
      <x v="10"/>
    </i>
    <i r="3">
      <x v="11"/>
    </i>
    <i r="2">
      <x v="28"/>
    </i>
    <i r="3">
      <x v="2"/>
    </i>
    <i r="2">
      <x v="29"/>
    </i>
    <i r="3">
      <x v="12"/>
    </i>
    <i t="default" r="1">
      <x v="8"/>
    </i>
    <i t="default">
      <x/>
    </i>
    <i>
      <x v="1"/>
    </i>
    <i r="1">
      <x v="9"/>
    </i>
    <i r="2">
      <x v="30"/>
    </i>
    <i r="3">
      <x v="11"/>
    </i>
    <i t="default" r="1">
      <x v="9"/>
    </i>
    <i r="1">
      <x v="10"/>
    </i>
    <i r="2">
      <x v="31"/>
    </i>
    <i r="3">
      <x v="7"/>
    </i>
    <i r="2">
      <x v="32"/>
    </i>
    <i r="3">
      <x v="7"/>
    </i>
    <i t="default" r="1">
      <x v="10"/>
    </i>
    <i t="default">
      <x v="1"/>
    </i>
    <i>
      <x v="2"/>
    </i>
    <i r="1">
      <x v="18"/>
    </i>
    <i r="2">
      <x v="40"/>
    </i>
    <i r="3">
      <x v="2"/>
    </i>
    <i r="3">
      <x v="3"/>
    </i>
    <i r="3">
      <x v="5"/>
    </i>
    <i r="3">
      <x v="6"/>
    </i>
    <i r="3">
      <x v="8"/>
    </i>
    <i r="3">
      <x v="12"/>
    </i>
    <i r="2">
      <x v="41"/>
    </i>
    <i r="3">
      <x v="1"/>
    </i>
    <i r="3">
      <x v="2"/>
    </i>
    <i r="3">
      <x v="3"/>
    </i>
    <i r="3">
      <x v="6"/>
    </i>
    <i r="3">
      <x v="9"/>
    </i>
    <i r="2">
      <x v="42"/>
    </i>
    <i r="3">
      <x v="1"/>
    </i>
    <i r="3">
      <x v="2"/>
    </i>
    <i r="3">
      <x v="3"/>
    </i>
    <i r="3">
      <x v="4"/>
    </i>
    <i r="3">
      <x v="6"/>
    </i>
    <i r="2">
      <x v="43"/>
    </i>
    <i r="3">
      <x v="1"/>
    </i>
    <i r="3">
      <x v="2"/>
    </i>
    <i r="3">
      <x v="3"/>
    </i>
    <i r="3">
      <x v="4"/>
    </i>
    <i r="3">
      <x v="6"/>
    </i>
    <i r="2">
      <x v="44"/>
    </i>
    <i r="3">
      <x v="1"/>
    </i>
    <i r="3">
      <x v="2"/>
    </i>
    <i r="3">
      <x v="3"/>
    </i>
    <i r="3">
      <x v="6"/>
    </i>
    <i r="2">
      <x v="45"/>
    </i>
    <i r="3">
      <x v="1"/>
    </i>
    <i r="3">
      <x v="2"/>
    </i>
    <i r="3">
      <x v="3"/>
    </i>
    <i r="3">
      <x v="6"/>
    </i>
    <i r="2">
      <x v="46"/>
    </i>
    <i r="3">
      <x v="1"/>
    </i>
    <i r="3">
      <x v="2"/>
    </i>
    <i r="3">
      <x v="3"/>
    </i>
    <i r="3">
      <x v="6"/>
    </i>
    <i r="2">
      <x v="47"/>
    </i>
    <i r="3">
      <x v="1"/>
    </i>
    <i r="3">
      <x v="2"/>
    </i>
    <i r="3">
      <x v="3"/>
    </i>
    <i t="default" r="1">
      <x v="18"/>
    </i>
    <i r="1">
      <x v="19"/>
    </i>
    <i r="2">
      <x v="48"/>
    </i>
    <i r="3">
      <x v="7"/>
    </i>
    <i r="2">
      <x v="49"/>
    </i>
    <i r="3">
      <x v="2"/>
    </i>
    <i t="default" r="1">
      <x v="19"/>
    </i>
    <i r="1">
      <x v="20"/>
    </i>
    <i r="2">
      <x v="50"/>
    </i>
    <i r="3">
      <x/>
    </i>
    <i r="3">
      <x v="6"/>
    </i>
    <i r="2">
      <x v="51"/>
    </i>
    <i r="3">
      <x v="2"/>
    </i>
    <i t="default" r="1">
      <x v="20"/>
    </i>
    <i t="default">
      <x v="2"/>
    </i>
    <i>
      <x v="3"/>
    </i>
    <i r="1">
      <x v="23"/>
    </i>
    <i r="2">
      <x v="55"/>
    </i>
    <i r="3">
      <x v="1"/>
    </i>
    <i r="3">
      <x v="12"/>
    </i>
    <i r="2">
      <x v="56"/>
    </i>
    <i r="3">
      <x v="2"/>
    </i>
    <i r="3">
      <x v="9"/>
    </i>
    <i r="2">
      <x v="57"/>
    </i>
    <i r="3">
      <x v="2"/>
    </i>
    <i r="3">
      <x v="3"/>
    </i>
    <i r="2">
      <x v="58"/>
    </i>
    <i r="3">
      <x v="2"/>
    </i>
    <i r="3">
      <x v="3"/>
    </i>
    <i t="default" r="1">
      <x v="23"/>
    </i>
    <i t="default">
      <x v="3"/>
    </i>
    <i>
      <x v="4"/>
    </i>
    <i r="1">
      <x v="21"/>
    </i>
    <i r="2">
      <x v="52"/>
    </i>
    <i r="3">
      <x v="9"/>
    </i>
    <i r="2">
      <x v="53"/>
    </i>
    <i r="3">
      <x/>
    </i>
    <i r="3">
      <x v="1"/>
    </i>
    <i r="3">
      <x v="2"/>
    </i>
    <i r="3">
      <x v="3"/>
    </i>
    <i r="3">
      <x v="6"/>
    </i>
    <i t="default" r="1">
      <x v="21"/>
    </i>
    <i r="1">
      <x v="22"/>
    </i>
    <i r="2">
      <x v="54"/>
    </i>
    <i r="3">
      <x/>
    </i>
    <i t="default" r="1">
      <x v="22"/>
    </i>
    <i t="default">
      <x v="4"/>
    </i>
    <i>
      <x v="5"/>
    </i>
    <i r="1">
      <x v="11"/>
    </i>
    <i r="2">
      <x v="33"/>
    </i>
    <i r="3">
      <x v="11"/>
    </i>
    <i t="default" r="1">
      <x v="11"/>
    </i>
    <i r="1">
      <x v="12"/>
    </i>
    <i r="2">
      <x v="34"/>
    </i>
    <i r="3">
      <x v="12"/>
    </i>
    <i t="default" r="1">
      <x v="12"/>
    </i>
    <i t="default">
      <x v="5"/>
    </i>
    <i>
      <x v="6"/>
    </i>
    <i r="1">
      <x v="13"/>
    </i>
    <i r="2">
      <x v="35"/>
    </i>
    <i r="3">
      <x v="6"/>
    </i>
    <i t="default" r="1">
      <x v="13"/>
    </i>
    <i r="1">
      <x v="14"/>
    </i>
    <i r="2">
      <x v="36"/>
    </i>
    <i r="3">
      <x v="6"/>
    </i>
    <i t="default" r="1">
      <x v="14"/>
    </i>
    <i r="1">
      <x v="15"/>
    </i>
    <i r="2">
      <x v="37"/>
    </i>
    <i r="3">
      <x v="11"/>
    </i>
    <i t="default" r="1">
      <x v="15"/>
    </i>
    <i r="1">
      <x v="16"/>
    </i>
    <i r="2">
      <x v="38"/>
    </i>
    <i r="3">
      <x v="12"/>
    </i>
    <i t="default" r="1">
      <x v="16"/>
    </i>
    <i t="default">
      <x v="6"/>
    </i>
    <i>
      <x v="7"/>
    </i>
    <i r="1">
      <x v="17"/>
    </i>
    <i r="2">
      <x v="39"/>
    </i>
    <i r="3">
      <x v="1"/>
    </i>
    <i r="3">
      <x v="2"/>
    </i>
    <i r="3">
      <x v="3"/>
    </i>
    <i t="default" r="1">
      <x v="17"/>
    </i>
    <i t="default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146" name="[GL Date].[Fiscal].[Fiscal Year].&amp;[2025]" cap="Fiscal Calendar 2025"/>
    <pageField fld="20" hier="107" name="[GL Account].[Account Type].&amp;[Expenses]" cap="Expenses"/>
  </pageFields>
  <dataFields count="3">
    <dataField name="Adopted" fld="21" baseField="14" baseItem="7" numFmtId="41"/>
    <dataField name="Amendment" fld="22" baseField="14" baseItem="7" numFmtId="41"/>
    <dataField name="Amended" fld="23" baseField="14" baseItem="7" numFmtId="41"/>
  </dataFields>
  <formats count="107"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14" type="button" dataOnly="0" labelOnly="1" outline="0" axis="axisRow" fieldPosition="0"/>
    </format>
    <format dxfId="145">
      <pivotArea dataOnly="0" labelOnly="1" fieldPosition="0">
        <references count="1">
          <reference field="14" count="0"/>
        </references>
      </pivotArea>
    </format>
    <format dxfId="144">
      <pivotArea dataOnly="0" labelOnly="1" fieldPosition="0">
        <references count="1">
          <reference field="14" count="0" defaultSubtotal="1"/>
        </references>
      </pivotArea>
    </format>
    <format dxfId="143">
      <pivotArea dataOnly="0" labelOnly="1" grandRow="1" outline="0" fieldPosition="0"/>
    </format>
    <format dxfId="142">
      <pivotArea dataOnly="0" labelOnly="1" fieldPosition="0">
        <references count="1">
          <reference field="15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1">
      <pivotArea dataOnly="0" labelOnly="1" fieldPosition="0">
        <references count="1">
          <reference field="15" count="9" defaultSubtotal="1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0">
      <pivotArea dataOnly="0" labelOnly="1" fieldPosition="0">
        <references count="1">
          <reference field="15" count="2">
            <x v="9"/>
            <x v="10"/>
          </reference>
        </references>
      </pivotArea>
    </format>
    <format dxfId="139">
      <pivotArea dataOnly="0" labelOnly="1" fieldPosition="0">
        <references count="1">
          <reference field="15" count="2" defaultSubtotal="1">
            <x v="9"/>
            <x v="10"/>
          </reference>
        </references>
      </pivotArea>
    </format>
    <format dxfId="138">
      <pivotArea dataOnly="0" labelOnly="1" fieldPosition="0">
        <references count="1">
          <reference field="15" count="3">
            <x v="18"/>
            <x v="19"/>
            <x v="20"/>
          </reference>
        </references>
      </pivotArea>
    </format>
    <format dxfId="137">
      <pivotArea dataOnly="0" labelOnly="1" fieldPosition="0">
        <references count="1">
          <reference field="15" count="3" defaultSubtotal="1">
            <x v="18"/>
            <x v="19"/>
            <x v="20"/>
          </reference>
        </references>
      </pivotArea>
    </format>
    <format dxfId="136">
      <pivotArea dataOnly="0" labelOnly="1" fieldPosition="0">
        <references count="1">
          <reference field="15" count="1">
            <x v="23"/>
          </reference>
        </references>
      </pivotArea>
    </format>
    <format dxfId="135">
      <pivotArea dataOnly="0" labelOnly="1" fieldPosition="0">
        <references count="1">
          <reference field="15" count="1" defaultSubtotal="1">
            <x v="23"/>
          </reference>
        </references>
      </pivotArea>
    </format>
    <format dxfId="134">
      <pivotArea dataOnly="0" labelOnly="1" fieldPosition="0">
        <references count="1">
          <reference field="15" count="2">
            <x v="21"/>
            <x v="22"/>
          </reference>
        </references>
      </pivotArea>
    </format>
    <format dxfId="133">
      <pivotArea dataOnly="0" labelOnly="1" fieldPosition="0">
        <references count="1">
          <reference field="15" count="2" defaultSubtotal="1">
            <x v="21"/>
            <x v="22"/>
          </reference>
        </references>
      </pivotArea>
    </format>
    <format dxfId="132">
      <pivotArea dataOnly="0" labelOnly="1" fieldPosition="0">
        <references count="1">
          <reference field="15" count="2">
            <x v="11"/>
            <x v="12"/>
          </reference>
        </references>
      </pivotArea>
    </format>
    <format dxfId="131">
      <pivotArea dataOnly="0" labelOnly="1" fieldPosition="0">
        <references count="1">
          <reference field="15" count="2" defaultSubtotal="1">
            <x v="11"/>
            <x v="12"/>
          </reference>
        </references>
      </pivotArea>
    </format>
    <format dxfId="130">
      <pivotArea dataOnly="0" labelOnly="1" fieldPosition="0">
        <references count="1">
          <reference field="15" count="4">
            <x v="13"/>
            <x v="14"/>
            <x v="15"/>
            <x v="16"/>
          </reference>
        </references>
      </pivotArea>
    </format>
    <format dxfId="129">
      <pivotArea dataOnly="0" labelOnly="1" fieldPosition="0">
        <references count="1">
          <reference field="15" count="4" defaultSubtotal="1">
            <x v="13"/>
            <x v="14"/>
            <x v="15"/>
            <x v="16"/>
          </reference>
        </references>
      </pivotArea>
    </format>
    <format dxfId="128">
      <pivotArea dataOnly="0" labelOnly="1" fieldPosition="0">
        <references count="1">
          <reference field="15" count="1">
            <x v="17"/>
          </reference>
        </references>
      </pivotArea>
    </format>
    <format dxfId="127">
      <pivotArea dataOnly="0" labelOnly="1" fieldPosition="0">
        <references count="1">
          <reference field="15" count="1" defaultSubtotal="1">
            <x v="17"/>
          </reference>
        </references>
      </pivotArea>
    </format>
    <format dxfId="126">
      <pivotArea dataOnly="0" labelOnly="1" fieldPosition="0">
        <references count="1">
          <reference field="16" count="7">
            <x v="0"/>
            <x v="1"/>
            <x v="2"/>
            <x v="3"/>
            <x v="4"/>
            <x v="5"/>
            <x v="6"/>
          </reference>
        </references>
      </pivotArea>
    </format>
    <format dxfId="125">
      <pivotArea dataOnly="0" labelOnly="1" fieldPosition="0">
        <references count="1">
          <reference field="16" count="6">
            <x v="7"/>
            <x v="8"/>
            <x v="9"/>
            <x v="10"/>
            <x v="11"/>
            <x v="12"/>
          </reference>
        </references>
      </pivotArea>
    </format>
    <format dxfId="124">
      <pivotArea dataOnly="0" labelOnly="1" fieldPosition="0">
        <references count="1">
          <reference field="16" count="4">
            <x v="13"/>
            <x v="14"/>
            <x v="15"/>
            <x v="16"/>
          </reference>
        </references>
      </pivotArea>
    </format>
    <format dxfId="123">
      <pivotArea dataOnly="0" labelOnly="1" fieldPosition="0">
        <references count="1">
          <reference field="16" count="2">
            <x v="17"/>
            <x v="18"/>
          </reference>
        </references>
      </pivotArea>
    </format>
    <format dxfId="122">
      <pivotArea dataOnly="0" labelOnly="1" fieldPosition="0">
        <references count="1">
          <reference field="16" count="3">
            <x v="19"/>
            <x v="20"/>
            <x v="21"/>
          </reference>
        </references>
      </pivotArea>
    </format>
    <format dxfId="121">
      <pivotArea dataOnly="0" labelOnly="1" fieldPosition="0">
        <references count="1">
          <reference field="16" count="2">
            <x v="22"/>
            <x v="23"/>
          </reference>
        </references>
      </pivotArea>
    </format>
    <format dxfId="120">
      <pivotArea dataOnly="0" labelOnly="1" fieldPosition="0">
        <references count="1">
          <reference field="16" count="2">
            <x v="24"/>
            <x v="25"/>
          </reference>
        </references>
      </pivotArea>
    </format>
    <format dxfId="119">
      <pivotArea dataOnly="0" labelOnly="1" fieldPosition="0">
        <references count="1">
          <reference field="16" count="1">
            <x v="26"/>
          </reference>
        </references>
      </pivotArea>
    </format>
    <format dxfId="118">
      <pivotArea dataOnly="0" labelOnly="1" fieldPosition="0">
        <references count="1">
          <reference field="16" count="3">
            <x v="27"/>
            <x v="28"/>
            <x v="29"/>
          </reference>
        </references>
      </pivotArea>
    </format>
    <format dxfId="117">
      <pivotArea dataOnly="0" labelOnly="1" fieldPosition="0">
        <references count="1">
          <reference field="16" count="1">
            <x v="30"/>
          </reference>
        </references>
      </pivotArea>
    </format>
    <format dxfId="116">
      <pivotArea dataOnly="0" labelOnly="1" fieldPosition="0">
        <references count="1">
          <reference field="16" count="2">
            <x v="31"/>
            <x v="32"/>
          </reference>
        </references>
      </pivotArea>
    </format>
    <format dxfId="115">
      <pivotArea dataOnly="0" labelOnly="1" fieldPosition="0">
        <references count="1">
          <reference field="16" count="8"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114">
      <pivotArea dataOnly="0" labelOnly="1" fieldPosition="0">
        <references count="1">
          <reference field="16" count="2">
            <x v="48"/>
            <x v="49"/>
          </reference>
        </references>
      </pivotArea>
    </format>
    <format dxfId="113">
      <pivotArea dataOnly="0" labelOnly="1" fieldPosition="0">
        <references count="1">
          <reference field="16" count="2">
            <x v="50"/>
            <x v="51"/>
          </reference>
        </references>
      </pivotArea>
    </format>
    <format dxfId="112">
      <pivotArea dataOnly="0" labelOnly="1" fieldPosition="0">
        <references count="1">
          <reference field="16" count="4">
            <x v="55"/>
            <x v="56"/>
            <x v="57"/>
            <x v="58"/>
          </reference>
        </references>
      </pivotArea>
    </format>
    <format dxfId="111">
      <pivotArea dataOnly="0" labelOnly="1" fieldPosition="0">
        <references count="1">
          <reference field="16" count="2">
            <x v="52"/>
            <x v="53"/>
          </reference>
        </references>
      </pivotArea>
    </format>
    <format dxfId="110">
      <pivotArea dataOnly="0" labelOnly="1" fieldPosition="0">
        <references count="1">
          <reference field="16" count="1">
            <x v="54"/>
          </reference>
        </references>
      </pivotArea>
    </format>
    <format dxfId="109">
      <pivotArea dataOnly="0" labelOnly="1" fieldPosition="0">
        <references count="1">
          <reference field="16" count="1">
            <x v="33"/>
          </reference>
        </references>
      </pivotArea>
    </format>
    <format dxfId="108">
      <pivotArea dataOnly="0" labelOnly="1" fieldPosition="0">
        <references count="1">
          <reference field="16" count="1">
            <x v="34"/>
          </reference>
        </references>
      </pivotArea>
    </format>
    <format dxfId="107">
      <pivotArea dataOnly="0" labelOnly="1" fieldPosition="0">
        <references count="1">
          <reference field="16" count="1">
            <x v="35"/>
          </reference>
        </references>
      </pivotArea>
    </format>
    <format dxfId="106">
      <pivotArea dataOnly="0" labelOnly="1" fieldPosition="0">
        <references count="1">
          <reference field="16" count="1">
            <x v="36"/>
          </reference>
        </references>
      </pivotArea>
    </format>
    <format dxfId="105">
      <pivotArea dataOnly="0" labelOnly="1" fieldPosition="0">
        <references count="1">
          <reference field="16" count="1">
            <x v="37"/>
          </reference>
        </references>
      </pivotArea>
    </format>
    <format dxfId="104">
      <pivotArea dataOnly="0" labelOnly="1" fieldPosition="0">
        <references count="1">
          <reference field="16" count="1">
            <x v="38"/>
          </reference>
        </references>
      </pivotArea>
    </format>
    <format dxfId="103">
      <pivotArea dataOnly="0" labelOnly="1" fieldPosition="0">
        <references count="1">
          <reference field="16" count="1">
            <x v="39"/>
          </reference>
        </references>
      </pivotArea>
    </format>
    <format dxfId="102">
      <pivotArea dataOnly="0" labelOnly="1" fieldPosition="0">
        <references count="2">
          <reference field="16" count="1" selected="0">
            <x v="0"/>
          </reference>
          <reference field="24" count="5">
            <x v="1"/>
            <x v="2"/>
            <x v="3"/>
            <x v="6"/>
            <x v="8"/>
          </reference>
        </references>
      </pivotArea>
    </format>
    <format dxfId="101">
      <pivotArea dataOnly="0" labelOnly="1" fieldPosition="0">
        <references count="2">
          <reference field="16" count="1" selected="0">
            <x v="1"/>
          </reference>
          <reference field="24" count="4">
            <x v="1"/>
            <x v="2"/>
            <x v="3"/>
            <x v="11"/>
          </reference>
        </references>
      </pivotArea>
    </format>
    <format dxfId="100">
      <pivotArea dataOnly="0" labelOnly="1" fieldPosition="0">
        <references count="2">
          <reference field="16" count="1" selected="0">
            <x v="2"/>
          </reference>
          <reference field="24" count="5">
            <x v="1"/>
            <x v="2"/>
            <x v="3"/>
            <x v="8"/>
            <x v="9"/>
          </reference>
        </references>
      </pivotArea>
    </format>
    <format dxfId="99">
      <pivotArea dataOnly="0" labelOnly="1" fieldPosition="0">
        <references count="2">
          <reference field="16" count="1" selected="0">
            <x v="3"/>
          </reference>
          <reference field="24" count="5">
            <x v="1"/>
            <x v="2"/>
            <x v="3"/>
            <x v="8"/>
            <x v="11"/>
          </reference>
        </references>
      </pivotArea>
    </format>
    <format dxfId="98">
      <pivotArea dataOnly="0" labelOnly="1" fieldPosition="0">
        <references count="2">
          <reference field="16" count="1" selected="0">
            <x v="4"/>
          </reference>
          <reference field="24" count="1">
            <x v="12"/>
          </reference>
        </references>
      </pivotArea>
    </format>
    <format dxfId="97">
      <pivotArea dataOnly="0" labelOnly="1" fieldPosition="0">
        <references count="2">
          <reference field="16" count="1" selected="0">
            <x v="5"/>
          </reference>
          <reference field="24" count="3">
            <x v="1"/>
            <x v="2"/>
            <x v="3"/>
          </reference>
        </references>
      </pivotArea>
    </format>
    <format dxfId="96">
      <pivotArea dataOnly="0" labelOnly="1" fieldPosition="0">
        <references count="2">
          <reference field="16" count="1" selected="0">
            <x v="6"/>
          </reference>
          <reference field="24" count="3">
            <x v="2"/>
            <x v="3"/>
            <x v="6"/>
          </reference>
        </references>
      </pivotArea>
    </format>
    <format dxfId="95">
      <pivotArea dataOnly="0" labelOnly="1" fieldPosition="0">
        <references count="2">
          <reference field="16" count="1" selected="0">
            <x v="7"/>
          </reference>
          <reference field="24" count="5">
            <x v="1"/>
            <x v="2"/>
            <x v="3"/>
            <x v="6"/>
            <x v="8"/>
          </reference>
        </references>
      </pivotArea>
    </format>
    <format dxfId="94">
      <pivotArea dataOnly="0" labelOnly="1" fieldPosition="0">
        <references count="2">
          <reference field="16" count="1" selected="0">
            <x v="8"/>
          </reference>
          <reference field="24" count="4">
            <x v="1"/>
            <x v="2"/>
            <x v="3"/>
            <x v="8"/>
          </reference>
        </references>
      </pivotArea>
    </format>
    <format dxfId="93">
      <pivotArea dataOnly="0" labelOnly="1" fieldPosition="0">
        <references count="2">
          <reference field="16" count="1" selected="0">
            <x v="9"/>
          </reference>
          <reference field="24" count="6">
            <x v="1"/>
            <x v="2"/>
            <x v="3"/>
            <x v="4"/>
            <x v="6"/>
            <x v="8"/>
          </reference>
        </references>
      </pivotArea>
    </format>
    <format dxfId="92">
      <pivotArea dataOnly="0" labelOnly="1" fieldPosition="0">
        <references count="2">
          <reference field="16" count="1" selected="0">
            <x v="10"/>
          </reference>
          <reference field="24" count="3">
            <x v="1"/>
            <x v="2"/>
            <x v="3"/>
          </reference>
        </references>
      </pivotArea>
    </format>
    <format dxfId="91">
      <pivotArea dataOnly="0" labelOnly="1" fieldPosition="0">
        <references count="2">
          <reference field="16" count="1" selected="0">
            <x v="11"/>
          </reference>
          <reference field="24" count="4">
            <x v="1"/>
            <x v="2"/>
            <x v="3"/>
            <x v="4"/>
          </reference>
        </references>
      </pivotArea>
    </format>
    <format dxfId="90">
      <pivotArea dataOnly="0" labelOnly="1" fieldPosition="0">
        <references count="2">
          <reference field="16" count="1" selected="0">
            <x v="12"/>
          </reference>
          <reference field="24" count="3">
            <x v="1"/>
            <x v="2"/>
            <x v="3"/>
          </reference>
        </references>
      </pivotArea>
    </format>
    <format dxfId="89">
      <pivotArea dataOnly="0" labelOnly="1" fieldPosition="0">
        <references count="2">
          <reference field="16" count="1" selected="0">
            <x v="13"/>
          </reference>
          <reference field="24" count="5">
            <x v="1"/>
            <x v="2"/>
            <x v="3"/>
            <x v="6"/>
            <x v="8"/>
          </reference>
        </references>
      </pivotArea>
    </format>
    <format dxfId="88">
      <pivotArea dataOnly="0" labelOnly="1" fieldPosition="0">
        <references count="2">
          <reference field="16" count="1" selected="0">
            <x v="14"/>
          </reference>
          <reference field="24" count="6">
            <x v="1"/>
            <x v="2"/>
            <x v="3"/>
            <x v="4"/>
            <x v="6"/>
            <x v="8"/>
          </reference>
        </references>
      </pivotArea>
    </format>
    <format dxfId="87">
      <pivotArea dataOnly="0" labelOnly="1" fieldPosition="0">
        <references count="2">
          <reference field="16" count="1" selected="0">
            <x v="15"/>
          </reference>
          <reference field="24" count="7">
            <x v="1"/>
            <x v="2"/>
            <x v="3"/>
            <x v="4"/>
            <x v="6"/>
            <x v="8"/>
            <x v="11"/>
          </reference>
        </references>
      </pivotArea>
    </format>
    <format dxfId="86">
      <pivotArea dataOnly="0" labelOnly="1" fieldPosition="0">
        <references count="2">
          <reference field="16" count="1" selected="0">
            <x v="16"/>
          </reference>
          <reference field="24" count="4">
            <x v="1"/>
            <x v="2"/>
            <x v="3"/>
            <x v="8"/>
          </reference>
        </references>
      </pivotArea>
    </format>
    <format dxfId="85">
      <pivotArea dataOnly="0" labelOnly="1" fieldPosition="0">
        <references count="2">
          <reference field="16" count="1" selected="0">
            <x v="17"/>
          </reference>
          <reference field="24" count="6">
            <x v="1"/>
            <x v="2"/>
            <x v="3"/>
            <x v="4"/>
            <x v="6"/>
            <x v="8"/>
          </reference>
        </references>
      </pivotArea>
    </format>
    <format dxfId="84">
      <pivotArea dataOnly="0" labelOnly="1" fieldPosition="0">
        <references count="2">
          <reference field="16" count="1" selected="0">
            <x v="18"/>
          </reference>
          <reference field="24" count="5">
            <x v="1"/>
            <x v="2"/>
            <x v="3"/>
            <x v="4"/>
            <x v="6"/>
          </reference>
        </references>
      </pivotArea>
    </format>
    <format dxfId="83">
      <pivotArea dataOnly="0" labelOnly="1" fieldPosition="0">
        <references count="2">
          <reference field="16" count="1" selected="0">
            <x v="19"/>
          </reference>
          <reference field="24" count="4">
            <x v="1"/>
            <x v="2"/>
            <x v="3"/>
            <x v="11"/>
          </reference>
        </references>
      </pivotArea>
    </format>
    <format dxfId="82">
      <pivotArea dataOnly="0" labelOnly="1" fieldPosition="0">
        <references count="2">
          <reference field="16" count="1" selected="0">
            <x v="20"/>
          </reference>
          <reference field="24" count="3">
            <x v="1"/>
            <x v="2"/>
            <x v="3"/>
          </reference>
        </references>
      </pivotArea>
    </format>
    <format dxfId="81">
      <pivotArea dataOnly="0" labelOnly="1" fieldPosition="0">
        <references count="2">
          <reference field="16" count="1" selected="0">
            <x v="21"/>
          </reference>
          <reference field="24" count="3">
            <x v="2"/>
            <x v="3"/>
            <x v="11"/>
          </reference>
        </references>
      </pivotArea>
    </format>
    <format dxfId="80">
      <pivotArea dataOnly="0" labelOnly="1" fieldPosition="0">
        <references count="2">
          <reference field="16" count="1" selected="0">
            <x v="22"/>
          </reference>
          <reference field="24" count="3">
            <x v="1"/>
            <x v="2"/>
            <x v="3"/>
          </reference>
        </references>
      </pivotArea>
    </format>
    <format dxfId="79">
      <pivotArea dataOnly="0" labelOnly="1" fieldPosition="0">
        <references count="2">
          <reference field="16" count="1" selected="0">
            <x v="23"/>
          </reference>
          <reference field="24" count="2">
            <x v="6"/>
            <x v="11"/>
          </reference>
        </references>
      </pivotArea>
    </format>
    <format dxfId="78">
      <pivotArea dataOnly="0" labelOnly="1" fieldPosition="0">
        <references count="2">
          <reference field="16" count="1" selected="0">
            <x v="24"/>
          </reference>
          <reference field="24" count="1">
            <x v="7"/>
          </reference>
        </references>
      </pivotArea>
    </format>
    <format dxfId="77">
      <pivotArea dataOnly="0" labelOnly="1" fieldPosition="0">
        <references count="2">
          <reference field="16" count="1" selected="0">
            <x v="25"/>
          </reference>
          <reference field="24" count="1">
            <x v="7"/>
          </reference>
        </references>
      </pivotArea>
    </format>
    <format dxfId="76">
      <pivotArea dataOnly="0" labelOnly="1" fieldPosition="0">
        <references count="2">
          <reference field="16" count="1" selected="0">
            <x v="26"/>
          </reference>
          <reference field="24" count="1">
            <x v="0"/>
          </reference>
        </references>
      </pivotArea>
    </format>
    <format dxfId="75">
      <pivotArea dataOnly="0" labelOnly="1" fieldPosition="0">
        <references count="2">
          <reference field="16" count="1" selected="0">
            <x v="27"/>
          </reference>
          <reference field="24" count="8">
            <x v="2"/>
            <x v="4"/>
            <x v="5"/>
            <x v="6"/>
            <x v="8"/>
            <x v="9"/>
            <x v="10"/>
            <x v="11"/>
          </reference>
        </references>
      </pivotArea>
    </format>
    <format dxfId="74">
      <pivotArea dataOnly="0" labelOnly="1" fieldPosition="0">
        <references count="2">
          <reference field="16" count="1" selected="0">
            <x v="28"/>
          </reference>
          <reference field="24" count="1">
            <x v="2"/>
          </reference>
        </references>
      </pivotArea>
    </format>
    <format dxfId="73">
      <pivotArea dataOnly="0" labelOnly="1" fieldPosition="0">
        <references count="2">
          <reference field="16" count="1" selected="0">
            <x v="29"/>
          </reference>
          <reference field="24" count="1">
            <x v="12"/>
          </reference>
        </references>
      </pivotArea>
    </format>
    <format dxfId="72">
      <pivotArea dataOnly="0" labelOnly="1" fieldPosition="0">
        <references count="2">
          <reference field="16" count="1" selected="0">
            <x v="30"/>
          </reference>
          <reference field="24" count="1">
            <x v="11"/>
          </reference>
        </references>
      </pivotArea>
    </format>
    <format dxfId="71">
      <pivotArea dataOnly="0" labelOnly="1" fieldPosition="0">
        <references count="2">
          <reference field="16" count="1" selected="0">
            <x v="31"/>
          </reference>
          <reference field="24" count="1">
            <x v="7"/>
          </reference>
        </references>
      </pivotArea>
    </format>
    <format dxfId="70">
      <pivotArea dataOnly="0" labelOnly="1" fieldPosition="0">
        <references count="2">
          <reference field="16" count="1" selected="0">
            <x v="32"/>
          </reference>
          <reference field="24" count="1">
            <x v="7"/>
          </reference>
        </references>
      </pivotArea>
    </format>
    <format dxfId="69">
      <pivotArea dataOnly="0" labelOnly="1" fieldPosition="0">
        <references count="2">
          <reference field="16" count="1" selected="0">
            <x v="40"/>
          </reference>
          <reference field="24" count="6">
            <x v="2"/>
            <x v="3"/>
            <x v="5"/>
            <x v="6"/>
            <x v="8"/>
            <x v="12"/>
          </reference>
        </references>
      </pivotArea>
    </format>
    <format dxfId="68">
      <pivotArea dataOnly="0" labelOnly="1" fieldPosition="0">
        <references count="2">
          <reference field="16" count="1" selected="0">
            <x v="41"/>
          </reference>
          <reference field="24" count="5">
            <x v="1"/>
            <x v="2"/>
            <x v="3"/>
            <x v="6"/>
            <x v="9"/>
          </reference>
        </references>
      </pivotArea>
    </format>
    <format dxfId="67">
      <pivotArea dataOnly="0" labelOnly="1" fieldPosition="0">
        <references count="2">
          <reference field="16" count="1" selected="0">
            <x v="42"/>
          </reference>
          <reference field="24" count="5">
            <x v="1"/>
            <x v="2"/>
            <x v="3"/>
            <x v="4"/>
            <x v="6"/>
          </reference>
        </references>
      </pivotArea>
    </format>
    <format dxfId="66">
      <pivotArea dataOnly="0" labelOnly="1" fieldPosition="0">
        <references count="2">
          <reference field="16" count="1" selected="0">
            <x v="43"/>
          </reference>
          <reference field="24" count="5">
            <x v="1"/>
            <x v="2"/>
            <x v="3"/>
            <x v="4"/>
            <x v="6"/>
          </reference>
        </references>
      </pivotArea>
    </format>
    <format dxfId="65">
      <pivotArea dataOnly="0" labelOnly="1" fieldPosition="0">
        <references count="2">
          <reference field="16" count="1" selected="0">
            <x v="44"/>
          </reference>
          <reference field="24" count="4">
            <x v="1"/>
            <x v="2"/>
            <x v="3"/>
            <x v="6"/>
          </reference>
        </references>
      </pivotArea>
    </format>
    <format dxfId="64">
      <pivotArea dataOnly="0" labelOnly="1" fieldPosition="0">
        <references count="2">
          <reference field="16" count="1" selected="0">
            <x v="45"/>
          </reference>
          <reference field="24" count="4">
            <x v="1"/>
            <x v="2"/>
            <x v="3"/>
            <x v="6"/>
          </reference>
        </references>
      </pivotArea>
    </format>
    <format dxfId="63">
      <pivotArea dataOnly="0" labelOnly="1" fieldPosition="0">
        <references count="2">
          <reference field="16" count="1" selected="0">
            <x v="46"/>
          </reference>
          <reference field="24" count="4">
            <x v="1"/>
            <x v="2"/>
            <x v="3"/>
            <x v="6"/>
          </reference>
        </references>
      </pivotArea>
    </format>
    <format dxfId="62">
      <pivotArea dataOnly="0" labelOnly="1" fieldPosition="0">
        <references count="2">
          <reference field="16" count="1" selected="0">
            <x v="47"/>
          </reference>
          <reference field="24" count="3">
            <x v="1"/>
            <x v="2"/>
            <x v="3"/>
          </reference>
        </references>
      </pivotArea>
    </format>
    <format dxfId="61">
      <pivotArea dataOnly="0" labelOnly="1" fieldPosition="0">
        <references count="2">
          <reference field="16" count="1" selected="0">
            <x v="48"/>
          </reference>
          <reference field="24" count="1">
            <x v="7"/>
          </reference>
        </references>
      </pivotArea>
    </format>
    <format dxfId="60">
      <pivotArea dataOnly="0" labelOnly="1" fieldPosition="0">
        <references count="2">
          <reference field="16" count="1" selected="0">
            <x v="49"/>
          </reference>
          <reference field="24" count="1">
            <x v="2"/>
          </reference>
        </references>
      </pivotArea>
    </format>
    <format dxfId="59">
      <pivotArea dataOnly="0" labelOnly="1" fieldPosition="0">
        <references count="2">
          <reference field="16" count="1" selected="0">
            <x v="50"/>
          </reference>
          <reference field="24" count="2">
            <x v="0"/>
            <x v="6"/>
          </reference>
        </references>
      </pivotArea>
    </format>
    <format dxfId="58">
      <pivotArea dataOnly="0" labelOnly="1" fieldPosition="0">
        <references count="2">
          <reference field="16" count="1" selected="0">
            <x v="51"/>
          </reference>
          <reference field="24" count="1">
            <x v="2"/>
          </reference>
        </references>
      </pivotArea>
    </format>
    <format dxfId="57">
      <pivotArea dataOnly="0" labelOnly="1" fieldPosition="0">
        <references count="2">
          <reference field="16" count="1" selected="0">
            <x v="55"/>
          </reference>
          <reference field="24" count="2">
            <x v="1"/>
            <x v="12"/>
          </reference>
        </references>
      </pivotArea>
    </format>
    <format dxfId="56">
      <pivotArea dataOnly="0" labelOnly="1" fieldPosition="0">
        <references count="2">
          <reference field="16" count="1" selected="0">
            <x v="56"/>
          </reference>
          <reference field="24" count="2">
            <x v="2"/>
            <x v="9"/>
          </reference>
        </references>
      </pivotArea>
    </format>
    <format dxfId="55">
      <pivotArea dataOnly="0" labelOnly="1" fieldPosition="0">
        <references count="2">
          <reference field="16" count="1" selected="0">
            <x v="57"/>
          </reference>
          <reference field="24" count="2">
            <x v="2"/>
            <x v="3"/>
          </reference>
        </references>
      </pivotArea>
    </format>
    <format dxfId="54">
      <pivotArea dataOnly="0" labelOnly="1" fieldPosition="0">
        <references count="2">
          <reference field="16" count="1" selected="0">
            <x v="58"/>
          </reference>
          <reference field="24" count="2">
            <x v="2"/>
            <x v="3"/>
          </reference>
        </references>
      </pivotArea>
    </format>
    <format dxfId="53">
      <pivotArea dataOnly="0" labelOnly="1" fieldPosition="0">
        <references count="2">
          <reference field="16" count="1" selected="0">
            <x v="52"/>
          </reference>
          <reference field="24" count="1">
            <x v="9"/>
          </reference>
        </references>
      </pivotArea>
    </format>
    <format dxfId="52">
      <pivotArea dataOnly="0" labelOnly="1" fieldPosition="0">
        <references count="2">
          <reference field="16" count="1" selected="0">
            <x v="53"/>
          </reference>
          <reference field="24" count="5">
            <x v="0"/>
            <x v="1"/>
            <x v="2"/>
            <x v="3"/>
            <x v="6"/>
          </reference>
        </references>
      </pivotArea>
    </format>
    <format dxfId="51">
      <pivotArea dataOnly="0" labelOnly="1" fieldPosition="0">
        <references count="2">
          <reference field="16" count="1" selected="0">
            <x v="54"/>
          </reference>
          <reference field="24" count="1">
            <x v="0"/>
          </reference>
        </references>
      </pivotArea>
    </format>
    <format dxfId="50">
      <pivotArea dataOnly="0" labelOnly="1" fieldPosition="0">
        <references count="2">
          <reference field="16" count="1" selected="0">
            <x v="33"/>
          </reference>
          <reference field="24" count="1">
            <x v="11"/>
          </reference>
        </references>
      </pivotArea>
    </format>
    <format dxfId="49">
      <pivotArea dataOnly="0" labelOnly="1" fieldPosition="0">
        <references count="2">
          <reference field="16" count="1" selected="0">
            <x v="34"/>
          </reference>
          <reference field="24" count="1">
            <x v="12"/>
          </reference>
        </references>
      </pivotArea>
    </format>
    <format dxfId="48">
      <pivotArea dataOnly="0" labelOnly="1" fieldPosition="0">
        <references count="2">
          <reference field="16" count="1" selected="0">
            <x v="35"/>
          </reference>
          <reference field="24" count="1">
            <x v="6"/>
          </reference>
        </references>
      </pivotArea>
    </format>
    <format dxfId="47">
      <pivotArea dataOnly="0" labelOnly="1" fieldPosition="0">
        <references count="2">
          <reference field="16" count="1" selected="0">
            <x v="36"/>
          </reference>
          <reference field="24" count="1">
            <x v="6"/>
          </reference>
        </references>
      </pivotArea>
    </format>
    <format dxfId="46">
      <pivotArea dataOnly="0" labelOnly="1" fieldPosition="0">
        <references count="2">
          <reference field="16" count="1" selected="0">
            <x v="37"/>
          </reference>
          <reference field="24" count="1">
            <x v="11"/>
          </reference>
        </references>
      </pivotArea>
    </format>
    <format dxfId="45">
      <pivotArea dataOnly="0" labelOnly="1" fieldPosition="0">
        <references count="2">
          <reference field="16" count="1" selected="0">
            <x v="38"/>
          </reference>
          <reference field="24" count="1">
            <x v="12"/>
          </reference>
        </references>
      </pivotArea>
    </format>
    <format dxfId="44">
      <pivotArea dataOnly="0" labelOnly="1" fieldPosition="0">
        <references count="2">
          <reference field="16" count="1" selected="0">
            <x v="39"/>
          </reference>
          <reference field="24" count="3">
            <x v="1"/>
            <x v="2"/>
            <x v="3"/>
          </reference>
        </references>
      </pivotArea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44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GL Account].[Account Type].&amp;[Expenses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4"/>
        <mp field="5"/>
        <mp field="6"/>
        <mp field="7"/>
      </mps>
      <members count="1" level="1">
        <member name="[GL Date].[Fiscal].[Fiscal Year].&amp;[202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8" level="1">
        <member name="[Offsetting Org Set].[Organization].[Level 1].&amp;[111  TIF]"/>
        <member name="[Offsetting Org Set].[Organization].[Level 1].&amp;[333  Stormwater]"/>
        <member name="[Offsetting Org Set].[Organization].[Level 1].&amp;[219  Hospitality]"/>
        <member name="[Offsetting Org Set].[Organization].[Level 1].&amp;[110  General Fund]"/>
        <member name="[Offsetting Org Set].[Organization].[Level 1].&amp;[330  Water &amp; Sewer]"/>
        <member name="[Offsetting Org Set].[Organization].[Level 1].&amp;[212  Accommodations]"/>
        <member name="[Offsetting Org Set].[Organization].[Level 1].&amp;[250  Victim's Assistance]"/>
        <member name="[Offsetting Org Set].[Organization].[Level 1].&amp;[334  Mayesville Water System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 caption="Adopted"/>
    <pivotHierarchy dragToRow="0" dragToCol="0" dragToPage="0" dragToData="1" caption="Amendmen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Amended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24" type="valueNotEqual" id="1" iMeasureHier="434">
      <autoFilter ref="A1">
        <filterColumn colId="0">
          <customFilters>
            <customFilter operator="notEqual" val="0"/>
          </customFilters>
        </filterColumn>
      </autoFilter>
    </filter>
  </filters>
  <rowHierarchiesUsage count="2">
    <rowHierarchyUsage hierarchyUsage="212"/>
    <rowHierarchyUsage hierarchyUsage="9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55C5F-7837-4752-9125-2E7C02B771A5}" name="PivotTable2" cacheId="1" applyNumberFormats="0" applyBorderFormats="0" applyFontFormats="0" applyPatternFormats="0" applyAlignmentFormats="0" applyWidthHeightFormats="1" dataCaption="Values" updatedVersion="8" minRefreshableVersion="3" itemPrintTitles="1" createdVersion="8" indent="0" multipleFieldFilters="0" rowHeaderCaption="Fund / Classification" fieldListSortAscending="1">
  <location ref="A5:D97" firstHeaderRow="0" firstDataRow="1" firstDataCol="1" rowPageCount="2" colPageCount="1"/>
  <pivotFields count="21">
    <pivotField axis="axisPage" allDrilled="1" subtotalTop="0" showAll="0" dataSourceSort="1" defaultAttributeDrillState="1">
      <items count="1">
        <item t="default"/>
      </items>
    </pivotField>
    <pivotField axis="axisPage" allDrilled="1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axis="axisPage" subtotalTop="0" showAll="0" dataSourceSort="1">
      <items count="1">
        <item t="default"/>
      </items>
    </pivotField>
    <pivotField subtotalTop="0" showAll="0" dataSourceSort="1" showPropTip="1"/>
    <pivotField subtotalTop="0" showAll="0" dataSourceSort="1" showPropTip="1"/>
    <pivotField subtotalTop="0" showAll="0" dataSourceSort="1" showPropTip="1"/>
    <pivotField subtotalTop="0" showAll="0" dataSourceSort="1" showPropTip="1"/>
    <pivotField axis="axisRow" allDrilled="1" subtotalTop="0" showAll="0">
      <items count="9">
        <item s="1" c="1" x="0"/>
        <item s="1" c="1" x="1"/>
        <item s="1" c="1" x="5"/>
        <item s="1" c="1" x="7"/>
        <item s="1" c="1" x="6"/>
        <item s="1" c="1" x="2"/>
        <item s="1" c="1" x="3"/>
        <item s="1" c="1" x="4"/>
        <item t="default"/>
      </items>
    </pivotField>
    <pivotField axis="axisRow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  <pivotField axis="axisRow" subtotalTop="0" showAll="0" dataSourceSort="1">
      <items count="1">
        <item t="default"/>
      </items>
    </pivotField>
    <pivotField dataField="1" subtotalTop="0" showAll="0"/>
    <pivotField dataField="1" subtotalTop="0" showAll="0"/>
    <pivotField dataField="1" subtotalTop="0" showAll="0"/>
    <pivotField axis="axisRow" allDrilled="1" subtotalTop="0" showAll="0" defaultSubtotal="0">
      <items count="9">
        <item c="1" x="6"/>
        <item c="1" x="2"/>
        <item c="1" x="3"/>
        <item c="1" x="0"/>
        <item c="1" x="5"/>
        <item c="1" x="1"/>
        <item c="1" x="4"/>
        <item c="1" x="8"/>
        <item c="1" x="7"/>
      </items>
    </pivotField>
    <pivotField axis="axisRow" allDrilled="1" subtotalTop="0" showAll="0" measureFilter="1">
      <items count="43">
        <item c="1" x="41"/>
        <item c="1" x="38"/>
        <item c="1" x="40"/>
        <item c="1" x="35"/>
        <item c="1" x="34"/>
        <item c="1" x="33"/>
        <item c="1" x="39"/>
        <item c="1" x="32"/>
        <item c="1" x="31"/>
        <item c="1" x="36"/>
        <item c="1" x="37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0"/>
        <item c="1" x="5"/>
        <item c="1" x="3"/>
        <item c="1" x="2"/>
        <item c="1" x="7"/>
        <item c="1" x="1"/>
        <item c="1" x="6"/>
        <item c="1" x="4"/>
        <item c="1" x="8"/>
        <item c="1" x="9"/>
        <item c="1" x="11"/>
        <item c="1" x="12"/>
        <item c="1" x="10"/>
        <item c="1" x="13"/>
        <item c="1" x="14"/>
        <item c="1" x="15"/>
        <item c="1" x="16"/>
        <item c="1" x="17"/>
        <item c="1" x="19"/>
        <item c="1" x="18"/>
        <item t="default"/>
      </items>
    </pivotField>
    <pivotField axis="axisRow" subtotalTop="0" showAll="0" dataSourceSort="1">
      <items count="1">
        <item t="default"/>
      </items>
    </pivotField>
  </pivotFields>
  <rowFields count="3">
    <field x="9"/>
    <field x="18"/>
    <field x="19"/>
  </rowFields>
  <rowItems count="92">
    <i>
      <x/>
    </i>
    <i r="1">
      <x/>
    </i>
    <i r="2">
      <x v="40"/>
    </i>
    <i r="2">
      <x v="41"/>
    </i>
    <i r="1">
      <x v="1"/>
    </i>
    <i r="2">
      <x v="32"/>
    </i>
    <i r="2">
      <x v="33"/>
    </i>
    <i r="2">
      <x v="34"/>
    </i>
    <i r="1">
      <x v="2"/>
    </i>
    <i r="2">
      <x v="35"/>
    </i>
    <i r="1">
      <x v="3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1">
      <x v="4"/>
    </i>
    <i r="2">
      <x v="37"/>
    </i>
    <i r="1">
      <x v="5"/>
    </i>
    <i r="2">
      <x v="30"/>
    </i>
    <i r="2">
      <x v="31"/>
    </i>
    <i r="1">
      <x v="8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t="default">
      <x/>
    </i>
    <i>
      <x v="1"/>
    </i>
    <i r="1">
      <x/>
    </i>
    <i r="2">
      <x v="40"/>
    </i>
    <i t="default">
      <x v="1"/>
    </i>
    <i>
      <x v="2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1">
      <x v="8"/>
    </i>
    <i r="2">
      <x v="13"/>
    </i>
    <i r="2">
      <x v="15"/>
    </i>
    <i r="2">
      <x v="18"/>
    </i>
    <i r="2">
      <x v="21"/>
    </i>
    <i t="default">
      <x v="2"/>
    </i>
    <i>
      <x v="3"/>
    </i>
    <i r="1">
      <x v="7"/>
    </i>
    <i r="2">
      <x/>
    </i>
    <i r="2">
      <x v="1"/>
    </i>
    <i r="2">
      <x v="3"/>
    </i>
    <i r="2">
      <x v="7"/>
    </i>
    <i r="2">
      <x v="8"/>
    </i>
    <i t="default">
      <x v="3"/>
    </i>
    <i>
      <x v="4"/>
    </i>
    <i r="1">
      <x v="6"/>
    </i>
    <i r="2">
      <x v="36"/>
    </i>
    <i r="1">
      <x v="8"/>
    </i>
    <i r="2">
      <x v="15"/>
    </i>
    <i t="default">
      <x v="4"/>
    </i>
    <i>
      <x v="5"/>
    </i>
    <i r="1">
      <x/>
    </i>
    <i r="2">
      <x v="38"/>
    </i>
    <i r="1">
      <x v="8"/>
    </i>
    <i r="2">
      <x v="15"/>
    </i>
    <i t="default">
      <x v="5"/>
    </i>
    <i>
      <x v="6"/>
    </i>
    <i r="1">
      <x/>
    </i>
    <i r="2">
      <x v="39"/>
    </i>
    <i r="1">
      <x v="8"/>
    </i>
    <i r="2">
      <x v="15"/>
    </i>
    <i t="default">
      <x v="6"/>
    </i>
    <i>
      <x v="7"/>
    </i>
    <i r="1">
      <x v="8"/>
    </i>
    <i r="2">
      <x v="15"/>
    </i>
    <i r="2">
      <x v="21"/>
    </i>
    <i t="default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107" name="[GL Account].[Account Type].&amp;[Revenue]" cap="Revenue"/>
    <pageField fld="1" hier="146" name="[GL Date].[Fiscal].[Fiscal Year].&amp;[2025]" cap="Fiscal Calendar 2025"/>
  </pageFields>
  <dataFields count="3">
    <dataField name="Adopted" fld="15" baseField="9" baseItem="0" numFmtId="41"/>
    <dataField name="Amendment" fld="16" baseField="9" baseItem="0" numFmtId="41"/>
    <dataField name="Amended" fld="17" baseField="9" baseItem="0" numFmtId="41"/>
  </dataFields>
  <formats count="42"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9" type="button" dataOnly="0" labelOnly="1" outline="0" axis="axisRow" fieldPosition="0"/>
    </format>
    <format dxfId="37">
      <pivotArea dataOnly="0" labelOnly="1" fieldPosition="0">
        <references count="1">
          <reference field="9" count="0"/>
        </references>
      </pivotArea>
    </format>
    <format dxfId="36">
      <pivotArea dataOnly="0" labelOnly="1" fieldPosition="0">
        <references count="1">
          <reference field="9" count="0" defaultSubtotal="1"/>
        </references>
      </pivotArea>
    </format>
    <format dxfId="35">
      <pivotArea dataOnly="0" labelOnly="1" grandRow="1" outline="0" fieldPosition="0"/>
    </format>
    <format dxfId="34">
      <pivotArea dataOnly="0" labelOnly="1" fieldPosition="0">
        <references count="2">
          <reference field="9" count="1" selected="0">
            <x v="0"/>
          </reference>
          <reference field="18" count="7">
            <x v="0"/>
            <x v="1"/>
            <x v="2"/>
            <x v="3"/>
            <x v="4"/>
            <x v="5"/>
            <x v="8"/>
          </reference>
        </references>
      </pivotArea>
    </format>
    <format dxfId="33">
      <pivotArea dataOnly="0" labelOnly="1" fieldPosition="0">
        <references count="2">
          <reference field="9" count="1" selected="0">
            <x v="0"/>
          </reference>
          <reference field="18" count="7" defaultSubtotal="1">
            <x v="0"/>
            <x v="1"/>
            <x v="2"/>
            <x v="3"/>
            <x v="4"/>
            <x v="5"/>
            <x v="8"/>
          </reference>
        </references>
      </pivotArea>
    </format>
    <format dxfId="32">
      <pivotArea dataOnly="0" labelOnly="1" fieldPosition="0">
        <references count="2">
          <reference field="9" count="1" selected="0">
            <x v="1"/>
          </reference>
          <reference field="18" count="1">
            <x v="0"/>
          </reference>
        </references>
      </pivotArea>
    </format>
    <format dxfId="31">
      <pivotArea dataOnly="0" labelOnly="1" fieldPosition="0">
        <references count="2">
          <reference field="9" count="1" selected="0">
            <x v="1"/>
          </reference>
          <reference field="18" count="1" defaultSubtotal="1">
            <x v="0"/>
          </reference>
        </references>
      </pivotArea>
    </format>
    <format dxfId="30">
      <pivotArea dataOnly="0" labelOnly="1" fieldPosition="0">
        <references count="2">
          <reference field="9" count="1" selected="0">
            <x v="5"/>
          </reference>
          <reference field="18" count="2">
            <x v="0"/>
            <x v="8"/>
          </reference>
        </references>
      </pivotArea>
    </format>
    <format dxfId="29">
      <pivotArea dataOnly="0" labelOnly="1" fieldPosition="0">
        <references count="2">
          <reference field="9" count="1" selected="0">
            <x v="5"/>
          </reference>
          <reference field="18" count="2" defaultSubtotal="1">
            <x v="0"/>
            <x v="8"/>
          </reference>
        </references>
      </pivotArea>
    </format>
    <format dxfId="28">
      <pivotArea dataOnly="0" labelOnly="1" fieldPosition="0">
        <references count="2">
          <reference field="9" count="1" selected="0">
            <x v="6"/>
          </reference>
          <reference field="18" count="2">
            <x v="0"/>
            <x v="8"/>
          </reference>
        </references>
      </pivotArea>
    </format>
    <format dxfId="27">
      <pivotArea dataOnly="0" labelOnly="1" fieldPosition="0">
        <references count="2">
          <reference field="9" count="1" selected="0">
            <x v="6"/>
          </reference>
          <reference field="18" count="2" defaultSubtotal="1">
            <x v="0"/>
            <x v="8"/>
          </reference>
        </references>
      </pivotArea>
    </format>
    <format dxfId="26">
      <pivotArea dataOnly="0" labelOnly="1" fieldPosition="0">
        <references count="2">
          <reference field="9" count="1" selected="0">
            <x v="7"/>
          </reference>
          <reference field="18" count="1">
            <x v="8"/>
          </reference>
        </references>
      </pivotArea>
    </format>
    <format dxfId="25">
      <pivotArea dataOnly="0" labelOnly="1" fieldPosition="0">
        <references count="2">
          <reference field="9" count="1" selected="0">
            <x v="7"/>
          </reference>
          <reference field="18" count="1" defaultSubtotal="1">
            <x v="8"/>
          </reference>
        </references>
      </pivotArea>
    </format>
    <format dxfId="24">
      <pivotArea dataOnly="0" labelOnly="1" fieldPosition="0">
        <references count="2">
          <reference field="9" count="1" selected="0">
            <x v="2"/>
          </reference>
          <reference field="18" count="2">
            <x v="7"/>
            <x v="8"/>
          </reference>
        </references>
      </pivotArea>
    </format>
    <format dxfId="23">
      <pivotArea dataOnly="0" labelOnly="1" fieldPosition="0">
        <references count="2">
          <reference field="9" count="1" selected="0">
            <x v="2"/>
          </reference>
          <reference field="18" count="2" defaultSubtotal="1">
            <x v="7"/>
            <x v="8"/>
          </reference>
        </references>
      </pivotArea>
    </format>
    <format dxfId="22">
      <pivotArea dataOnly="0" labelOnly="1" fieldPosition="0">
        <references count="2">
          <reference field="9" count="1" selected="0">
            <x v="4"/>
          </reference>
          <reference field="18" count="2">
            <x v="6"/>
            <x v="8"/>
          </reference>
        </references>
      </pivotArea>
    </format>
    <format dxfId="21">
      <pivotArea dataOnly="0" labelOnly="1" fieldPosition="0">
        <references count="2">
          <reference field="9" count="1" selected="0">
            <x v="4"/>
          </reference>
          <reference field="18" count="2" defaultSubtotal="1">
            <x v="6"/>
            <x v="8"/>
          </reference>
        </references>
      </pivotArea>
    </format>
    <format dxfId="20">
      <pivotArea dataOnly="0" labelOnly="1" fieldPosition="0">
        <references count="2">
          <reference field="9" count="1" selected="0">
            <x v="3"/>
          </reference>
          <reference field="18" count="1">
            <x v="7"/>
          </reference>
        </references>
      </pivotArea>
    </format>
    <format dxfId="19">
      <pivotArea dataOnly="0" labelOnly="1" fieldPosition="0">
        <references count="2">
          <reference field="9" count="1" selected="0">
            <x v="3"/>
          </reference>
          <reference field="18" count="1" defaultSubtotal="1">
            <x v="7"/>
          </reference>
        </references>
      </pivotArea>
    </format>
    <format dxfId="18">
      <pivotArea dataOnly="0" labelOnly="1" fieldPosition="0">
        <references count="2">
          <reference field="9" count="1" selected="0">
            <x v="0"/>
          </reference>
          <reference field="19" count="2">
            <x v="40"/>
            <x v="41"/>
          </reference>
        </references>
      </pivotArea>
    </format>
    <format dxfId="17">
      <pivotArea dataOnly="0" labelOnly="1" fieldPosition="0">
        <references count="2">
          <reference field="9" count="1" selected="0">
            <x v="0"/>
          </reference>
          <reference field="19" count="3">
            <x v="32"/>
            <x v="33"/>
            <x v="34"/>
          </reference>
        </references>
      </pivotArea>
    </format>
    <format dxfId="16">
      <pivotArea dataOnly="0" labelOnly="1" fieldPosition="0">
        <references count="2">
          <reference field="9" count="1" selected="0">
            <x v="0"/>
          </reference>
          <reference field="19" count="1">
            <x v="35"/>
          </reference>
        </references>
      </pivotArea>
    </format>
    <format dxfId="15">
      <pivotArea dataOnly="0" labelOnly="1" fieldPosition="0">
        <references count="2">
          <reference field="9" count="1" selected="0">
            <x v="0"/>
          </reference>
          <reference field="19" count="8"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4">
      <pivotArea dataOnly="0" labelOnly="1" fieldPosition="0">
        <references count="2">
          <reference field="9" count="1" selected="0">
            <x v="0"/>
          </reference>
          <reference field="19" count="1">
            <x v="37"/>
          </reference>
        </references>
      </pivotArea>
    </format>
    <format dxfId="13">
      <pivotArea dataOnly="0" labelOnly="1" fieldPosition="0">
        <references count="2">
          <reference field="9" count="1" selected="0">
            <x v="0"/>
          </reference>
          <reference field="19" count="2">
            <x v="30"/>
            <x v="31"/>
          </reference>
        </references>
      </pivotArea>
    </format>
    <format dxfId="12">
      <pivotArea dataOnly="0" labelOnly="1" fieldPosition="0">
        <references count="2">
          <reference field="9" count="1" selected="0">
            <x v="0"/>
          </reference>
          <reference field="19" count="11"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1">
      <pivotArea dataOnly="0" labelOnly="1" fieldPosition="0">
        <references count="2">
          <reference field="9" count="1" selected="0">
            <x v="1"/>
          </reference>
          <reference field="19" count="1">
            <x v="40"/>
          </reference>
        </references>
      </pivotArea>
    </format>
    <format dxfId="10">
      <pivotArea dataOnly="0" labelOnly="1" fieldPosition="0">
        <references count="2">
          <reference field="9" count="1" selected="0">
            <x v="5"/>
          </reference>
          <reference field="19" count="1">
            <x v="38"/>
          </reference>
        </references>
      </pivotArea>
    </format>
    <format dxfId="9">
      <pivotArea dataOnly="0" labelOnly="1" fieldPosition="0">
        <references count="2">
          <reference field="9" count="1" selected="0">
            <x v="5"/>
          </reference>
          <reference field="19" count="1">
            <x v="15"/>
          </reference>
        </references>
      </pivotArea>
    </format>
    <format dxfId="8">
      <pivotArea dataOnly="0" labelOnly="1" fieldPosition="0">
        <references count="2">
          <reference field="9" count="1" selected="0">
            <x v="6"/>
          </reference>
          <reference field="19" count="1">
            <x v="39"/>
          </reference>
        </references>
      </pivotArea>
    </format>
    <format dxfId="7">
      <pivotArea dataOnly="0" labelOnly="1" fieldPosition="0">
        <references count="2">
          <reference field="9" count="1" selected="0">
            <x v="6"/>
          </reference>
          <reference field="19" count="1">
            <x v="15"/>
          </reference>
        </references>
      </pivotArea>
    </format>
    <format dxfId="6">
      <pivotArea dataOnly="0" labelOnly="1" fieldPosition="0">
        <references count="2">
          <reference field="9" count="1" selected="0">
            <x v="7"/>
          </reference>
          <reference field="19" count="2">
            <x v="15"/>
            <x v="21"/>
          </reference>
        </references>
      </pivotArea>
    </format>
    <format dxfId="5">
      <pivotArea dataOnly="0" labelOnly="1" fieldPosition="0">
        <references count="2">
          <reference field="9" count="1" selected="0">
            <x v="2"/>
          </reference>
          <reference field="19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">
      <pivotArea dataOnly="0" labelOnly="1" fieldPosition="0">
        <references count="2">
          <reference field="9" count="1" selected="0">
            <x v="2"/>
          </reference>
          <reference field="19" count="4">
            <x v="13"/>
            <x v="15"/>
            <x v="18"/>
            <x v="21"/>
          </reference>
        </references>
      </pivotArea>
    </format>
    <format dxfId="3">
      <pivotArea dataOnly="0" labelOnly="1" fieldPosition="0">
        <references count="2">
          <reference field="9" count="1" selected="0">
            <x v="4"/>
          </reference>
          <reference field="19" count="1">
            <x v="36"/>
          </reference>
        </references>
      </pivotArea>
    </format>
    <format dxfId="2">
      <pivotArea dataOnly="0" labelOnly="1" fieldPosition="0">
        <references count="2">
          <reference field="9" count="1" selected="0">
            <x v="4"/>
          </reference>
          <reference field="19" count="1">
            <x v="15"/>
          </reference>
        </references>
      </pivotArea>
    </format>
    <format dxfId="1">
      <pivotArea dataOnly="0" labelOnly="1" fieldPosition="0">
        <references count="2">
          <reference field="9" count="1" selected="0">
            <x v="3"/>
          </reference>
          <reference field="19" count="5">
            <x v="0"/>
            <x v="1"/>
            <x v="3"/>
            <x v="7"/>
            <x v="8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44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GL Account].[Account Type].&amp;[Revenue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5"/>
        <mp field="6"/>
        <mp field="7"/>
        <mp field="8"/>
      </mps>
      <members count="1" level="1">
        <member name="[GL Date].[Fiscal].[Fiscal Year].&amp;[202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Adopted"/>
    <pivotHierarchy dragToRow="0" dragToCol="0" dragToPage="0" dragToData="1" caption="Amendmen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Amended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19" type="valueNotEqual" id="1" iMeasureHier="434">
      <autoFilter ref="A1">
        <filterColumn colId="0">
          <customFilters>
            <customFilter operator="notEqual" val="0"/>
          </customFilters>
        </filterColumn>
      </autoFilter>
    </filter>
  </filters>
  <rowHierarchiesUsage count="2">
    <rowHierarchyUsage hierarchyUsage="212"/>
    <rowHierarchyUsage hierarchyUsage="9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55F4-86D7-4182-BF4E-2F3C45600316}">
  <dimension ref="A1:M51"/>
  <sheetViews>
    <sheetView tabSelected="1" view="pageLayout" zoomScaleNormal="100" workbookViewId="0"/>
  </sheetViews>
  <sheetFormatPr defaultRowHeight="12.75" x14ac:dyDescent="0.2"/>
  <cols>
    <col min="1" max="1" width="41.5703125" style="8" customWidth="1"/>
    <col min="2" max="2" width="6.5703125" style="8" customWidth="1"/>
    <col min="3" max="3" width="13.42578125" style="8" customWidth="1"/>
    <col min="4" max="4" width="1.7109375" style="8" customWidth="1"/>
    <col min="5" max="5" width="12.85546875" style="8" customWidth="1"/>
    <col min="6" max="6" width="1.7109375" style="8" customWidth="1"/>
    <col min="7" max="7" width="15.140625" style="8" customWidth="1"/>
    <col min="8" max="8" width="1.7109375" style="8" customWidth="1"/>
    <col min="9" max="9" width="12.5703125" style="8" customWidth="1"/>
    <col min="10" max="10" width="1.7109375" style="8" customWidth="1"/>
    <col min="11" max="11" width="12.7109375" style="8" customWidth="1"/>
    <col min="12" max="12" width="1.7109375" style="8" customWidth="1"/>
    <col min="13" max="13" width="13.28515625" style="8" customWidth="1"/>
    <col min="14" max="16384" width="9.140625" style="8"/>
  </cols>
  <sheetData>
    <row r="1" spans="1:13" x14ac:dyDescent="0.2">
      <c r="A1" s="7"/>
    </row>
    <row r="2" spans="1:13" ht="14.25" x14ac:dyDescent="0.2">
      <c r="A2" s="16" t="s">
        <v>207</v>
      </c>
      <c r="B2" s="7"/>
      <c r="C2" s="7"/>
      <c r="D2" s="7"/>
      <c r="E2" s="7"/>
    </row>
    <row r="4" spans="1:13" x14ac:dyDescent="0.2">
      <c r="C4" s="9" t="s">
        <v>108</v>
      </c>
      <c r="D4" s="7"/>
      <c r="E4" s="9" t="s">
        <v>109</v>
      </c>
      <c r="F4" s="7"/>
      <c r="G4" s="9" t="s">
        <v>110</v>
      </c>
      <c r="H4" s="7"/>
      <c r="I4" s="9" t="s">
        <v>111</v>
      </c>
      <c r="J4" s="7"/>
      <c r="K4" s="9" t="s">
        <v>112</v>
      </c>
      <c r="L4" s="7"/>
      <c r="M4" s="9" t="s">
        <v>113</v>
      </c>
    </row>
    <row r="5" spans="1:13" x14ac:dyDescent="0.2">
      <c r="C5" s="10" t="s">
        <v>191</v>
      </c>
      <c r="D5" s="7"/>
      <c r="E5" s="10" t="s">
        <v>115</v>
      </c>
      <c r="F5" s="7"/>
      <c r="G5" s="10" t="s">
        <v>114</v>
      </c>
      <c r="H5" s="7"/>
      <c r="I5" s="10" t="s">
        <v>114</v>
      </c>
      <c r="J5" s="7"/>
      <c r="K5" s="10" t="s">
        <v>116</v>
      </c>
      <c r="L5" s="7"/>
      <c r="M5" s="10" t="s">
        <v>117</v>
      </c>
    </row>
    <row r="6" spans="1:13" x14ac:dyDescent="0.2">
      <c r="A6" s="8" t="s">
        <v>118</v>
      </c>
      <c r="C6" s="11"/>
    </row>
    <row r="7" spans="1:13" x14ac:dyDescent="0.2">
      <c r="A7" s="8" t="s">
        <v>119</v>
      </c>
      <c r="B7" s="11"/>
      <c r="C7" s="18">
        <v>18572220</v>
      </c>
      <c r="D7" s="11"/>
      <c r="E7" s="18">
        <v>0</v>
      </c>
      <c r="F7" s="11"/>
      <c r="G7" s="18">
        <v>0</v>
      </c>
      <c r="H7" s="11"/>
      <c r="I7" s="18">
        <v>0</v>
      </c>
      <c r="J7" s="11"/>
      <c r="K7" s="18">
        <v>0</v>
      </c>
      <c r="L7" s="11"/>
      <c r="M7" s="11">
        <f>SUM(C7:K7)</f>
        <v>18572220</v>
      </c>
    </row>
    <row r="8" spans="1:13" x14ac:dyDescent="0.2">
      <c r="A8" s="8" t="s">
        <v>120</v>
      </c>
      <c r="B8" s="11"/>
      <c r="C8" s="18">
        <f>11926315+550000</f>
        <v>12476315</v>
      </c>
      <c r="D8" s="11"/>
      <c r="E8" s="18">
        <v>0</v>
      </c>
      <c r="F8" s="11"/>
      <c r="G8" s="18">
        <v>0</v>
      </c>
      <c r="H8" s="11"/>
      <c r="I8" s="18">
        <v>0</v>
      </c>
      <c r="J8" s="11"/>
      <c r="K8" s="18">
        <v>0</v>
      </c>
      <c r="L8" s="11"/>
      <c r="M8" s="11">
        <f t="shared" ref="M8:M26" si="0">SUM(C8:K8)</f>
        <v>12476315</v>
      </c>
    </row>
    <row r="9" spans="1:13" x14ac:dyDescent="0.2">
      <c r="A9" s="8" t="s">
        <v>121</v>
      </c>
      <c r="B9" s="11"/>
      <c r="C9" s="18">
        <v>0</v>
      </c>
      <c r="D9" s="11"/>
      <c r="E9" s="18">
        <v>0</v>
      </c>
      <c r="F9" s="11"/>
      <c r="G9" s="18">
        <v>850000</v>
      </c>
      <c r="H9" s="11"/>
      <c r="I9" s="18">
        <v>0</v>
      </c>
      <c r="J9" s="11"/>
      <c r="K9" s="18">
        <v>0</v>
      </c>
      <c r="L9" s="11"/>
      <c r="M9" s="11">
        <f t="shared" si="0"/>
        <v>850000</v>
      </c>
    </row>
    <row r="10" spans="1:13" x14ac:dyDescent="0.2">
      <c r="A10" s="8" t="s">
        <v>122</v>
      </c>
      <c r="B10" s="11"/>
      <c r="C10" s="18">
        <v>0</v>
      </c>
      <c r="D10" s="11"/>
      <c r="E10" s="18">
        <v>0</v>
      </c>
      <c r="F10" s="11"/>
      <c r="G10" s="18">
        <v>0</v>
      </c>
      <c r="H10" s="11"/>
      <c r="I10" s="18">
        <f>3750000+425000</f>
        <v>4175000</v>
      </c>
      <c r="J10" s="11"/>
      <c r="K10" s="18">
        <v>0</v>
      </c>
      <c r="L10" s="11"/>
      <c r="M10" s="11">
        <f t="shared" si="0"/>
        <v>4175000</v>
      </c>
    </row>
    <row r="11" spans="1:13" x14ac:dyDescent="0.2">
      <c r="A11" s="8" t="s">
        <v>123</v>
      </c>
      <c r="B11" s="11"/>
      <c r="C11" s="18"/>
      <c r="D11" s="11"/>
      <c r="E11" s="18"/>
      <c r="F11" s="11"/>
      <c r="G11" s="18"/>
      <c r="H11" s="11"/>
      <c r="I11" s="18"/>
      <c r="J11" s="11"/>
      <c r="K11" s="18"/>
      <c r="L11" s="11"/>
      <c r="M11" s="11"/>
    </row>
    <row r="12" spans="1:13" x14ac:dyDescent="0.2">
      <c r="A12" s="8" t="s">
        <v>124</v>
      </c>
      <c r="B12" s="11"/>
      <c r="C12" s="18">
        <v>1069530</v>
      </c>
      <c r="D12" s="11"/>
      <c r="E12" s="18">
        <v>0</v>
      </c>
      <c r="F12" s="11"/>
      <c r="G12" s="18">
        <v>0</v>
      </c>
      <c r="H12" s="11"/>
      <c r="I12" s="18">
        <v>0</v>
      </c>
      <c r="J12" s="11"/>
      <c r="K12" s="18">
        <v>0</v>
      </c>
      <c r="L12" s="11"/>
      <c r="M12" s="11">
        <f t="shared" si="0"/>
        <v>1069530</v>
      </c>
    </row>
    <row r="13" spans="1:13" x14ac:dyDescent="0.2">
      <c r="A13" s="8" t="s">
        <v>125</v>
      </c>
      <c r="B13" s="11"/>
      <c r="C13" s="18">
        <v>6919216</v>
      </c>
      <c r="D13" s="11"/>
      <c r="E13" s="18">
        <v>0</v>
      </c>
      <c r="F13" s="11"/>
      <c r="G13" s="18">
        <v>0</v>
      </c>
      <c r="H13" s="11"/>
      <c r="I13" s="18">
        <v>0</v>
      </c>
      <c r="J13" s="11"/>
      <c r="K13" s="18">
        <v>0</v>
      </c>
      <c r="L13" s="11"/>
      <c r="M13" s="11">
        <f t="shared" si="0"/>
        <v>6919216</v>
      </c>
    </row>
    <row r="14" spans="1:13" x14ac:dyDescent="0.2">
      <c r="A14" s="8" t="s">
        <v>126</v>
      </c>
      <c r="B14" s="11"/>
      <c r="C14" s="18"/>
      <c r="D14" s="11"/>
      <c r="E14" s="18"/>
      <c r="F14" s="11"/>
      <c r="G14" s="18"/>
      <c r="H14" s="11"/>
      <c r="I14" s="18"/>
      <c r="J14" s="11"/>
      <c r="K14" s="18"/>
      <c r="L14" s="11"/>
      <c r="M14" s="11"/>
    </row>
    <row r="15" spans="1:13" x14ac:dyDescent="0.2">
      <c r="A15" s="8" t="s">
        <v>127</v>
      </c>
      <c r="B15" s="11"/>
      <c r="C15" s="18">
        <v>0</v>
      </c>
      <c r="D15" s="11"/>
      <c r="E15" s="18">
        <v>27556000</v>
      </c>
      <c r="F15" s="11"/>
      <c r="G15" s="18">
        <v>0</v>
      </c>
      <c r="H15" s="11"/>
      <c r="I15" s="18">
        <v>0</v>
      </c>
      <c r="J15" s="11"/>
      <c r="K15" s="18">
        <v>0</v>
      </c>
      <c r="L15" s="11"/>
      <c r="M15" s="11">
        <f t="shared" si="0"/>
        <v>27556000</v>
      </c>
    </row>
    <row r="16" spans="1:13" x14ac:dyDescent="0.2">
      <c r="A16" s="8" t="s">
        <v>128</v>
      </c>
      <c r="B16" s="11"/>
      <c r="C16" s="18">
        <v>0</v>
      </c>
      <c r="D16" s="11"/>
      <c r="E16" s="19">
        <v>857000</v>
      </c>
      <c r="F16" s="11"/>
      <c r="G16" s="18">
        <v>0</v>
      </c>
      <c r="H16" s="11"/>
      <c r="I16" s="18">
        <v>0</v>
      </c>
      <c r="J16" s="11"/>
      <c r="K16" s="18">
        <v>0</v>
      </c>
      <c r="L16" s="11"/>
      <c r="M16" s="11">
        <f t="shared" si="0"/>
        <v>857000</v>
      </c>
    </row>
    <row r="17" spans="1:13" x14ac:dyDescent="0.2">
      <c r="A17" s="15" t="s">
        <v>129</v>
      </c>
      <c r="B17" s="11"/>
      <c r="C17" s="18">
        <v>4566300</v>
      </c>
      <c r="D17" s="11"/>
      <c r="E17" s="19">
        <v>0</v>
      </c>
      <c r="F17" s="11"/>
      <c r="G17" s="18">
        <v>0</v>
      </c>
      <c r="H17" s="11"/>
      <c r="I17" s="18">
        <v>0</v>
      </c>
      <c r="J17" s="11"/>
      <c r="K17" s="18">
        <v>0</v>
      </c>
      <c r="L17" s="11"/>
      <c r="M17" s="11">
        <f t="shared" si="0"/>
        <v>4566300</v>
      </c>
    </row>
    <row r="18" spans="1:13" x14ac:dyDescent="0.2">
      <c r="A18" s="8" t="s">
        <v>130</v>
      </c>
      <c r="B18" s="11"/>
      <c r="C18" s="19">
        <v>593050</v>
      </c>
      <c r="D18" s="11"/>
      <c r="E18" s="19">
        <v>216600</v>
      </c>
      <c r="F18" s="11"/>
      <c r="G18" s="18">
        <v>0</v>
      </c>
      <c r="H18" s="11"/>
      <c r="I18" s="18">
        <v>0</v>
      </c>
      <c r="J18" s="11"/>
      <c r="K18" s="18">
        <v>0</v>
      </c>
      <c r="L18" s="11"/>
      <c r="M18" s="11">
        <f t="shared" si="0"/>
        <v>809650</v>
      </c>
    </row>
    <row r="19" spans="1:13" x14ac:dyDescent="0.2">
      <c r="A19" s="8" t="s">
        <v>131</v>
      </c>
      <c r="B19" s="11"/>
      <c r="C19" s="18">
        <v>119000</v>
      </c>
      <c r="D19" s="11"/>
      <c r="E19" s="19">
        <v>0</v>
      </c>
      <c r="F19" s="11"/>
      <c r="G19" s="18">
        <v>0</v>
      </c>
      <c r="H19" s="11"/>
      <c r="I19" s="18">
        <v>0</v>
      </c>
      <c r="J19" s="11"/>
      <c r="K19" s="18">
        <v>15000</v>
      </c>
      <c r="L19" s="11"/>
      <c r="M19" s="11">
        <f t="shared" si="0"/>
        <v>134000</v>
      </c>
    </row>
    <row r="20" spans="1:13" x14ac:dyDescent="0.2">
      <c r="A20" s="8" t="s">
        <v>132</v>
      </c>
      <c r="B20" s="11"/>
      <c r="C20" s="18">
        <v>297000</v>
      </c>
      <c r="D20" s="11"/>
      <c r="E20" s="19">
        <v>560000</v>
      </c>
      <c r="F20" s="11"/>
      <c r="G20" s="18">
        <v>0</v>
      </c>
      <c r="H20" s="11"/>
      <c r="I20" s="18">
        <v>0</v>
      </c>
      <c r="J20" s="11"/>
      <c r="K20" s="18">
        <v>0</v>
      </c>
      <c r="L20" s="11"/>
      <c r="M20" s="11">
        <f t="shared" si="0"/>
        <v>857000</v>
      </c>
    </row>
    <row r="21" spans="1:13" x14ac:dyDescent="0.2">
      <c r="A21" s="8" t="s">
        <v>208</v>
      </c>
      <c r="B21" s="11"/>
      <c r="C21" s="18">
        <v>476000</v>
      </c>
      <c r="D21" s="11"/>
      <c r="E21" s="19">
        <v>0</v>
      </c>
      <c r="F21" s="11"/>
      <c r="G21" s="18">
        <v>0</v>
      </c>
      <c r="H21" s="11"/>
      <c r="I21" s="18">
        <v>0</v>
      </c>
      <c r="J21" s="11"/>
      <c r="K21" s="18">
        <v>0</v>
      </c>
      <c r="L21" s="11"/>
      <c r="M21" s="11">
        <f t="shared" si="0"/>
        <v>476000</v>
      </c>
    </row>
    <row r="22" spans="1:13" x14ac:dyDescent="0.2">
      <c r="A22" s="8" t="s">
        <v>133</v>
      </c>
      <c r="B22" s="11"/>
      <c r="C22" s="18"/>
      <c r="D22" s="11"/>
      <c r="E22" s="19"/>
      <c r="F22" s="11"/>
      <c r="G22" s="18"/>
      <c r="H22" s="11"/>
      <c r="I22" s="18"/>
      <c r="J22" s="11"/>
      <c r="K22" s="18"/>
      <c r="L22" s="11"/>
      <c r="M22" s="11"/>
    </row>
    <row r="23" spans="1:13" x14ac:dyDescent="0.2">
      <c r="A23" s="8" t="s">
        <v>134</v>
      </c>
      <c r="B23" s="11"/>
      <c r="C23" s="18">
        <f>4857511+200000</f>
        <v>5057511</v>
      </c>
      <c r="D23" s="11"/>
      <c r="E23" s="19">
        <v>62876</v>
      </c>
      <c r="F23" s="11"/>
      <c r="G23" s="18">
        <v>0</v>
      </c>
      <c r="H23" s="11"/>
      <c r="I23" s="18">
        <v>0</v>
      </c>
      <c r="J23" s="11"/>
      <c r="K23" s="18">
        <v>66437</v>
      </c>
      <c r="L23" s="11"/>
      <c r="M23" s="11">
        <f t="shared" si="0"/>
        <v>5186824</v>
      </c>
    </row>
    <row r="24" spans="1:13" x14ac:dyDescent="0.2">
      <c r="A24" s="8" t="s">
        <v>135</v>
      </c>
      <c r="B24" s="11"/>
      <c r="C24" s="18">
        <v>638682</v>
      </c>
      <c r="D24" s="11"/>
      <c r="E24" s="19">
        <v>0</v>
      </c>
      <c r="F24" s="11"/>
      <c r="G24" s="18">
        <v>0</v>
      </c>
      <c r="H24" s="11"/>
      <c r="I24" s="18">
        <v>0</v>
      </c>
      <c r="J24" s="11"/>
      <c r="K24" s="18">
        <v>0</v>
      </c>
      <c r="L24" s="11"/>
      <c r="M24" s="11">
        <f t="shared" si="0"/>
        <v>638682</v>
      </c>
    </row>
    <row r="25" spans="1:13" x14ac:dyDescent="0.2">
      <c r="A25" s="8" t="s">
        <v>136</v>
      </c>
      <c r="B25" s="11"/>
      <c r="C25" s="18">
        <v>1910000</v>
      </c>
      <c r="D25" s="11"/>
      <c r="E25" s="19">
        <v>290000</v>
      </c>
      <c r="F25" s="11"/>
      <c r="G25" s="18">
        <v>0</v>
      </c>
      <c r="H25" s="11"/>
      <c r="I25" s="18">
        <v>0</v>
      </c>
      <c r="J25" s="11"/>
      <c r="K25" s="18">
        <v>0</v>
      </c>
      <c r="L25" s="11"/>
      <c r="M25" s="11">
        <f t="shared" si="0"/>
        <v>2200000</v>
      </c>
    </row>
    <row r="26" spans="1:13" x14ac:dyDescent="0.2">
      <c r="A26" s="8" t="s">
        <v>137</v>
      </c>
      <c r="B26" s="11"/>
      <c r="C26" s="18">
        <f>1088731+1255000</f>
        <v>2343731</v>
      </c>
      <c r="D26" s="11"/>
      <c r="E26" s="19">
        <f>250000+3434878+375000</f>
        <v>4059878</v>
      </c>
      <c r="F26" s="11"/>
      <c r="G26" s="18">
        <v>180000</v>
      </c>
      <c r="H26" s="11"/>
      <c r="I26" s="18">
        <v>325000</v>
      </c>
      <c r="J26" s="11"/>
      <c r="K26" s="18">
        <v>0</v>
      </c>
      <c r="L26" s="11"/>
      <c r="M26" s="11">
        <f t="shared" si="0"/>
        <v>6908609</v>
      </c>
    </row>
    <row r="27" spans="1:13" ht="13.5" thickBot="1" x14ac:dyDescent="0.25">
      <c r="A27" s="12" t="s">
        <v>138</v>
      </c>
      <c r="B27" s="13"/>
      <c r="C27" s="14">
        <f>SUM(C7:C26)</f>
        <v>55038555</v>
      </c>
      <c r="D27" s="13">
        <f t="shared" ref="D27:L27" si="1">SUM(D7:D26)</f>
        <v>0</v>
      </c>
      <c r="E27" s="14">
        <f>SUM(E7:E26)</f>
        <v>33602354</v>
      </c>
      <c r="F27" s="13">
        <f t="shared" si="1"/>
        <v>0</v>
      </c>
      <c r="G27" s="14">
        <f>SUM(G7:G26)</f>
        <v>1030000</v>
      </c>
      <c r="H27" s="13">
        <f t="shared" si="1"/>
        <v>0</v>
      </c>
      <c r="I27" s="14">
        <f>SUM(I7:I26)</f>
        <v>4500000</v>
      </c>
      <c r="J27" s="13">
        <f t="shared" si="1"/>
        <v>0</v>
      </c>
      <c r="K27" s="14">
        <f>SUM(K7:K26)</f>
        <v>81437</v>
      </c>
      <c r="L27" s="13">
        <f t="shared" si="1"/>
        <v>0</v>
      </c>
      <c r="M27" s="14">
        <f>SUM(M7:M26)</f>
        <v>94252346</v>
      </c>
    </row>
    <row r="28" spans="1:13" ht="13.5" thickTop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">
      <c r="A29" s="8" t="s">
        <v>139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">
      <c r="A30" s="8" t="s">
        <v>192</v>
      </c>
      <c r="B30" s="11"/>
      <c r="C30" s="18">
        <v>5696306</v>
      </c>
      <c r="D30" s="11"/>
      <c r="E30" s="18">
        <v>0</v>
      </c>
      <c r="F30" s="11"/>
      <c r="G30" s="18">
        <v>0</v>
      </c>
      <c r="H30" s="11"/>
      <c r="I30" s="18">
        <v>0</v>
      </c>
      <c r="J30" s="11"/>
      <c r="K30" s="18">
        <v>0</v>
      </c>
      <c r="L30" s="11"/>
      <c r="M30" s="18">
        <f>SUM(C30:K30)</f>
        <v>5696306</v>
      </c>
    </row>
    <row r="31" spans="1:13" x14ac:dyDescent="0.2">
      <c r="A31" s="8" t="s">
        <v>140</v>
      </c>
      <c r="B31" s="11"/>
      <c r="C31" s="18">
        <f>27236747+750000</f>
        <v>27986747</v>
      </c>
      <c r="D31" s="11"/>
      <c r="E31" s="18">
        <v>0</v>
      </c>
      <c r="F31" s="11"/>
      <c r="G31" s="18">
        <v>0</v>
      </c>
      <c r="H31" s="11"/>
      <c r="I31" s="18">
        <v>0</v>
      </c>
      <c r="J31" s="11"/>
      <c r="K31" s="18">
        <v>81437</v>
      </c>
      <c r="L31" s="11"/>
      <c r="M31" s="18">
        <f t="shared" ref="M31:M43" si="2">SUM(C31:K31)</f>
        <v>28068184</v>
      </c>
    </row>
    <row r="32" spans="1:13" x14ac:dyDescent="0.2">
      <c r="A32" s="8" t="s">
        <v>141</v>
      </c>
      <c r="B32" s="11"/>
      <c r="C32" s="18">
        <f>8827001+250000</f>
        <v>9077001</v>
      </c>
      <c r="D32" s="11"/>
      <c r="E32" s="18">
        <v>0</v>
      </c>
      <c r="F32" s="11"/>
      <c r="G32" s="18">
        <v>0</v>
      </c>
      <c r="H32" s="11"/>
      <c r="I32" s="18">
        <v>0</v>
      </c>
      <c r="J32" s="11"/>
      <c r="K32" s="18">
        <v>0</v>
      </c>
      <c r="L32" s="11"/>
      <c r="M32" s="18">
        <f t="shared" si="2"/>
        <v>9077001</v>
      </c>
    </row>
    <row r="33" spans="1:13" x14ac:dyDescent="0.2">
      <c r="A33" s="8" t="s">
        <v>142</v>
      </c>
      <c r="B33" s="11"/>
      <c r="C33" s="18">
        <v>2887059</v>
      </c>
      <c r="D33" s="11"/>
      <c r="E33" s="18">
        <v>0</v>
      </c>
      <c r="F33" s="11"/>
      <c r="G33" s="18">
        <v>0</v>
      </c>
      <c r="H33" s="11"/>
      <c r="I33" s="18">
        <v>300000</v>
      </c>
      <c r="J33" s="11"/>
      <c r="K33" s="18">
        <v>0</v>
      </c>
      <c r="L33" s="11"/>
      <c r="M33" s="18">
        <f t="shared" si="2"/>
        <v>3187059</v>
      </c>
    </row>
    <row r="34" spans="1:13" x14ac:dyDescent="0.2">
      <c r="A34" s="8" t="s">
        <v>143</v>
      </c>
      <c r="B34" s="11"/>
      <c r="C34" s="18">
        <f>1535394+165000</f>
        <v>1700394</v>
      </c>
      <c r="D34" s="11"/>
      <c r="E34" s="18">
        <v>0</v>
      </c>
      <c r="F34" s="11"/>
      <c r="G34" s="18">
        <v>0</v>
      </c>
      <c r="H34" s="11"/>
      <c r="I34" s="18">
        <v>250000</v>
      </c>
      <c r="J34" s="11"/>
      <c r="K34" s="18">
        <v>0</v>
      </c>
      <c r="L34" s="11"/>
      <c r="M34" s="18">
        <f t="shared" si="2"/>
        <v>1950394</v>
      </c>
    </row>
    <row r="35" spans="1:13" x14ac:dyDescent="0.2">
      <c r="A35" s="8" t="s">
        <v>144</v>
      </c>
      <c r="B35" s="11"/>
      <c r="C35" s="18">
        <f>1359714+700000</f>
        <v>2059714</v>
      </c>
      <c r="D35" s="11"/>
      <c r="E35" s="18">
        <v>0</v>
      </c>
      <c r="F35" s="11"/>
      <c r="G35" s="18">
        <v>333086</v>
      </c>
      <c r="H35" s="11"/>
      <c r="I35" s="18">
        <v>1088176</v>
      </c>
      <c r="J35" s="11"/>
      <c r="K35" s="18">
        <v>0</v>
      </c>
      <c r="L35" s="11"/>
      <c r="M35" s="18">
        <f t="shared" si="2"/>
        <v>3480976</v>
      </c>
    </row>
    <row r="36" spans="1:13" x14ac:dyDescent="0.2">
      <c r="A36" s="8" t="s">
        <v>145</v>
      </c>
      <c r="B36" s="11"/>
      <c r="C36" s="18">
        <v>0</v>
      </c>
      <c r="D36" s="11"/>
      <c r="E36" s="18">
        <f>22152448+3434878</f>
        <v>25587326</v>
      </c>
      <c r="F36" s="11"/>
      <c r="G36" s="18">
        <v>0</v>
      </c>
      <c r="H36" s="11"/>
      <c r="I36" s="18">
        <v>0</v>
      </c>
      <c r="J36" s="11"/>
      <c r="K36" s="18">
        <v>0</v>
      </c>
      <c r="L36" s="11"/>
      <c r="M36" s="18">
        <f t="shared" si="2"/>
        <v>25587326</v>
      </c>
    </row>
    <row r="37" spans="1:13" x14ac:dyDescent="0.2">
      <c r="A37" s="8" t="s">
        <v>146</v>
      </c>
      <c r="B37" s="11"/>
      <c r="C37" s="18">
        <v>0</v>
      </c>
      <c r="D37" s="11"/>
      <c r="E37" s="18">
        <f>836000+375000</f>
        <v>1211000</v>
      </c>
      <c r="F37" s="11"/>
      <c r="G37" s="18">
        <v>0</v>
      </c>
      <c r="H37" s="11"/>
      <c r="I37" s="18">
        <v>0</v>
      </c>
      <c r="J37" s="11"/>
      <c r="K37" s="18">
        <v>0</v>
      </c>
      <c r="L37" s="11"/>
      <c r="M37" s="18">
        <f t="shared" si="2"/>
        <v>1211000</v>
      </c>
    </row>
    <row r="38" spans="1:13" x14ac:dyDescent="0.2">
      <c r="A38" s="15" t="s">
        <v>193</v>
      </c>
      <c r="B38" s="11"/>
      <c r="C38" s="18">
        <v>1064956</v>
      </c>
      <c r="D38" s="11"/>
      <c r="E38" s="18">
        <v>1387388</v>
      </c>
      <c r="F38" s="11"/>
      <c r="G38" s="18">
        <v>0</v>
      </c>
      <c r="H38" s="11"/>
      <c r="I38" s="18">
        <v>0</v>
      </c>
      <c r="J38" s="11"/>
      <c r="K38" s="18">
        <v>0</v>
      </c>
      <c r="L38" s="11"/>
      <c r="M38" s="18">
        <f t="shared" si="2"/>
        <v>2452344</v>
      </c>
    </row>
    <row r="39" spans="1:13" x14ac:dyDescent="0.2">
      <c r="A39" s="15" t="s">
        <v>147</v>
      </c>
      <c r="B39" s="11"/>
      <c r="C39" s="18">
        <v>264581</v>
      </c>
      <c r="D39" s="11"/>
      <c r="E39" s="18">
        <v>247164</v>
      </c>
      <c r="F39" s="11"/>
      <c r="G39" s="18">
        <v>0</v>
      </c>
      <c r="H39" s="11"/>
      <c r="I39" s="18">
        <v>0</v>
      </c>
      <c r="J39" s="11"/>
      <c r="K39" s="18">
        <v>0</v>
      </c>
      <c r="L39" s="11"/>
      <c r="M39" s="18">
        <f t="shared" si="2"/>
        <v>511745</v>
      </c>
    </row>
    <row r="40" spans="1:13" x14ac:dyDescent="0.2">
      <c r="A40" s="15" t="s">
        <v>148</v>
      </c>
      <c r="B40" s="11"/>
      <c r="C40" s="18">
        <f>3046366+580000</f>
        <v>3626366</v>
      </c>
      <c r="D40" s="11"/>
      <c r="E40" s="18">
        <v>2490000</v>
      </c>
      <c r="F40" s="11"/>
      <c r="G40" s="18">
        <v>0</v>
      </c>
      <c r="H40" s="11"/>
      <c r="I40" s="18">
        <v>0</v>
      </c>
      <c r="J40" s="11"/>
      <c r="K40" s="18">
        <v>0</v>
      </c>
      <c r="L40" s="11"/>
      <c r="M40" s="18">
        <f t="shared" si="2"/>
        <v>6116366</v>
      </c>
    </row>
    <row r="41" spans="1:13" x14ac:dyDescent="0.2">
      <c r="A41" s="15" t="s">
        <v>149</v>
      </c>
      <c r="B41" s="11"/>
      <c r="C41" s="18">
        <v>0</v>
      </c>
      <c r="D41" s="11"/>
      <c r="E41" s="18">
        <v>0</v>
      </c>
      <c r="F41" s="11"/>
      <c r="G41" s="18">
        <v>0</v>
      </c>
      <c r="H41" s="11"/>
      <c r="I41" s="18">
        <v>0</v>
      </c>
      <c r="J41" s="11"/>
      <c r="K41" s="18">
        <v>0</v>
      </c>
      <c r="L41" s="11"/>
      <c r="M41" s="18">
        <f t="shared" si="2"/>
        <v>0</v>
      </c>
    </row>
    <row r="42" spans="1:13" x14ac:dyDescent="0.2">
      <c r="A42" s="15" t="s">
        <v>150</v>
      </c>
      <c r="B42" s="11"/>
      <c r="C42" s="18">
        <v>400000</v>
      </c>
      <c r="D42" s="11"/>
      <c r="E42" s="18">
        <v>246555</v>
      </c>
      <c r="F42" s="11"/>
      <c r="G42" s="18">
        <v>0</v>
      </c>
      <c r="H42" s="11"/>
      <c r="I42" s="18">
        <v>0</v>
      </c>
      <c r="J42" s="11"/>
      <c r="K42" s="18">
        <v>0</v>
      </c>
      <c r="L42" s="11"/>
      <c r="M42" s="18">
        <f t="shared" si="2"/>
        <v>646555</v>
      </c>
    </row>
    <row r="43" spans="1:13" x14ac:dyDescent="0.2">
      <c r="A43" s="8" t="s">
        <v>151</v>
      </c>
      <c r="B43" s="11"/>
      <c r="C43" s="18">
        <v>275431</v>
      </c>
      <c r="D43" s="11"/>
      <c r="E43" s="18">
        <v>2432921</v>
      </c>
      <c r="F43" s="11"/>
      <c r="G43" s="18">
        <v>696914</v>
      </c>
      <c r="H43" s="11"/>
      <c r="I43" s="18">
        <f>2661824+200000</f>
        <v>2861824</v>
      </c>
      <c r="J43" s="11"/>
      <c r="K43" s="18">
        <v>0</v>
      </c>
      <c r="L43" s="11"/>
      <c r="M43" s="18">
        <f t="shared" si="2"/>
        <v>6267090</v>
      </c>
    </row>
    <row r="44" spans="1:13" ht="13.5" thickBot="1" x14ac:dyDescent="0.25">
      <c r="A44" s="7" t="s">
        <v>152</v>
      </c>
      <c r="B44" s="11"/>
      <c r="C44" s="14">
        <f>SUM(C30:C43)</f>
        <v>55038555</v>
      </c>
      <c r="D44" s="13"/>
      <c r="E44" s="14">
        <f>SUM(E30:E43)</f>
        <v>33602354</v>
      </c>
      <c r="F44" s="13"/>
      <c r="G44" s="14">
        <f>SUM(G30:G43)</f>
        <v>1030000</v>
      </c>
      <c r="H44" s="13"/>
      <c r="I44" s="14">
        <f>SUM(I30:I43)</f>
        <v>4500000</v>
      </c>
      <c r="J44" s="13"/>
      <c r="K44" s="14">
        <f>SUM(K30:K43)</f>
        <v>81437</v>
      </c>
      <c r="L44" s="13"/>
      <c r="M44" s="14">
        <f>SUM(M30:M43)</f>
        <v>94252346</v>
      </c>
    </row>
    <row r="45" spans="1:13" ht="13.5" thickTop="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</sheetData>
  <printOptions horizontalCentered="1"/>
  <pageMargins left="0.2" right="0.2" top="0.5" bottom="0.5" header="0.3" footer="0.3"/>
  <pageSetup scale="95" orientation="landscape" r:id="rId1"/>
  <headerFooter>
    <oddHeader xml:space="preserve">&amp;C&amp;"Times New Roman,Regular"Attachment to Ordinance No.
</oddHeader>
    <oddFooter>&amp;R&amp;"Times New Roman,Regular"&amp;9Exhibit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68A2-6B5A-407E-9756-88E5C7E67B94}">
  <dimension ref="A3:D310"/>
  <sheetViews>
    <sheetView view="pageLayout" zoomScaleNormal="100" workbookViewId="0"/>
  </sheetViews>
  <sheetFormatPr defaultRowHeight="15" x14ac:dyDescent="0.25"/>
  <cols>
    <col min="1" max="1" width="40.7109375" style="1" customWidth="1"/>
    <col min="2" max="4" width="15.7109375" style="1" customWidth="1"/>
    <col min="5" max="5" width="20.5703125" style="1" bestFit="1" customWidth="1"/>
    <col min="6" max="16384" width="9.140625" style="1"/>
  </cols>
  <sheetData>
    <row r="3" spans="1:4" hidden="1" x14ac:dyDescent="0.25">
      <c r="A3" s="5" t="s">
        <v>204</v>
      </c>
      <c r="B3" s="1" t="s" vm="1">
        <v>201</v>
      </c>
    </row>
    <row r="4" spans="1:4" hidden="1" x14ac:dyDescent="0.25">
      <c r="A4" s="5" t="s">
        <v>0</v>
      </c>
      <c r="B4" s="1" t="s" vm="2">
        <v>1</v>
      </c>
    </row>
    <row r="5" spans="1:4" hidden="1" x14ac:dyDescent="0.25"/>
    <row r="6" spans="1:4" x14ac:dyDescent="0.25">
      <c r="A6" s="5" t="s">
        <v>196</v>
      </c>
      <c r="B6" s="20" t="s">
        <v>198</v>
      </c>
      <c r="C6" s="20" t="s">
        <v>199</v>
      </c>
      <c r="D6" s="20" t="s">
        <v>200</v>
      </c>
    </row>
    <row r="7" spans="1:4" x14ac:dyDescent="0.25">
      <c r="A7" s="6" t="s">
        <v>2</v>
      </c>
      <c r="B7" s="2"/>
      <c r="C7" s="2"/>
      <c r="D7" s="2"/>
    </row>
    <row r="8" spans="1:4" x14ac:dyDescent="0.25">
      <c r="A8" s="3" t="s">
        <v>167</v>
      </c>
      <c r="B8" s="2"/>
      <c r="C8" s="2"/>
      <c r="D8" s="2"/>
    </row>
    <row r="9" spans="1:4" x14ac:dyDescent="0.25">
      <c r="A9" s="4" t="s">
        <v>3</v>
      </c>
      <c r="B9" s="2"/>
      <c r="C9" s="2"/>
      <c r="D9" s="2"/>
    </row>
    <row r="10" spans="1:4" x14ac:dyDescent="0.25">
      <c r="A10" s="17" t="s">
        <v>51</v>
      </c>
      <c r="B10" s="2">
        <v>3077629</v>
      </c>
      <c r="C10" s="2">
        <v>0</v>
      </c>
      <c r="D10" s="2">
        <v>3077629</v>
      </c>
    </row>
    <row r="11" spans="1:4" x14ac:dyDescent="0.25">
      <c r="A11" s="17" t="s">
        <v>52</v>
      </c>
      <c r="B11" s="2">
        <v>755000</v>
      </c>
      <c r="C11" s="2">
        <v>0</v>
      </c>
      <c r="D11" s="2">
        <v>755000</v>
      </c>
    </row>
    <row r="12" spans="1:4" x14ac:dyDescent="0.25">
      <c r="A12" s="17" t="s">
        <v>49</v>
      </c>
      <c r="B12" s="2">
        <v>118500</v>
      </c>
      <c r="C12" s="2">
        <v>0</v>
      </c>
      <c r="D12" s="2">
        <v>118500</v>
      </c>
    </row>
    <row r="13" spans="1:4" x14ac:dyDescent="0.25">
      <c r="A13" s="17" t="s">
        <v>47</v>
      </c>
      <c r="B13" s="2">
        <v>108240</v>
      </c>
      <c r="C13" s="2">
        <v>0</v>
      </c>
      <c r="D13" s="2">
        <v>108240</v>
      </c>
    </row>
    <row r="14" spans="1:4" x14ac:dyDescent="0.25">
      <c r="A14" s="17" t="s">
        <v>48</v>
      </c>
      <c r="B14" s="2">
        <v>-787608</v>
      </c>
      <c r="C14" s="2">
        <v>0</v>
      </c>
      <c r="D14" s="2">
        <v>-787608</v>
      </c>
    </row>
    <row r="15" spans="1:4" x14ac:dyDescent="0.25">
      <c r="A15" s="4" t="s">
        <v>4</v>
      </c>
      <c r="B15" s="2"/>
      <c r="C15" s="2"/>
      <c r="D15" s="2"/>
    </row>
    <row r="16" spans="1:4" x14ac:dyDescent="0.25">
      <c r="A16" s="17" t="s">
        <v>51</v>
      </c>
      <c r="B16" s="2">
        <v>664431</v>
      </c>
      <c r="C16" s="2">
        <v>0</v>
      </c>
      <c r="D16" s="2">
        <v>664431</v>
      </c>
    </row>
    <row r="17" spans="1:4" x14ac:dyDescent="0.25">
      <c r="A17" s="17" t="s">
        <v>52</v>
      </c>
      <c r="B17" s="2">
        <v>50650</v>
      </c>
      <c r="C17" s="2">
        <v>0</v>
      </c>
      <c r="D17" s="2">
        <v>50650</v>
      </c>
    </row>
    <row r="18" spans="1:4" x14ac:dyDescent="0.25">
      <c r="A18" s="17" t="s">
        <v>49</v>
      </c>
      <c r="B18" s="2">
        <v>9000</v>
      </c>
      <c r="C18" s="2">
        <v>0</v>
      </c>
      <c r="D18" s="2">
        <v>9000</v>
      </c>
    </row>
    <row r="19" spans="1:4" x14ac:dyDescent="0.25">
      <c r="A19" s="17" t="s">
        <v>194</v>
      </c>
      <c r="B19" s="2">
        <v>4000</v>
      </c>
      <c r="C19" s="2">
        <v>0</v>
      </c>
      <c r="D19" s="2">
        <v>4000</v>
      </c>
    </row>
    <row r="20" spans="1:4" x14ac:dyDescent="0.25">
      <c r="A20" s="4" t="s">
        <v>5</v>
      </c>
      <c r="B20" s="2"/>
      <c r="C20" s="2"/>
      <c r="D20" s="2"/>
    </row>
    <row r="21" spans="1:4" x14ac:dyDescent="0.25">
      <c r="A21" s="17" t="s">
        <v>51</v>
      </c>
      <c r="B21" s="2">
        <v>154755</v>
      </c>
      <c r="C21" s="2">
        <v>0</v>
      </c>
      <c r="D21" s="2">
        <v>154755</v>
      </c>
    </row>
    <row r="22" spans="1:4" x14ac:dyDescent="0.25">
      <c r="A22" s="17" t="s">
        <v>52</v>
      </c>
      <c r="B22" s="2">
        <v>6625</v>
      </c>
      <c r="C22" s="2">
        <v>0</v>
      </c>
      <c r="D22" s="2">
        <v>6625</v>
      </c>
    </row>
    <row r="23" spans="1:4" x14ac:dyDescent="0.25">
      <c r="A23" s="17" t="s">
        <v>49</v>
      </c>
      <c r="B23" s="2">
        <v>9150</v>
      </c>
      <c r="C23" s="2">
        <v>0</v>
      </c>
      <c r="D23" s="2">
        <v>9150</v>
      </c>
    </row>
    <row r="24" spans="1:4" x14ac:dyDescent="0.25">
      <c r="A24" s="17" t="s">
        <v>48</v>
      </c>
      <c r="B24" s="2">
        <v>-31014</v>
      </c>
      <c r="C24" s="2">
        <v>0</v>
      </c>
      <c r="D24" s="2">
        <v>-31014</v>
      </c>
    </row>
    <row r="25" spans="1:4" x14ac:dyDescent="0.25">
      <c r="A25" s="17" t="s">
        <v>154</v>
      </c>
      <c r="B25" s="2">
        <v>2500</v>
      </c>
      <c r="C25" s="2">
        <v>0</v>
      </c>
      <c r="D25" s="2">
        <v>2500</v>
      </c>
    </row>
    <row r="26" spans="1:4" x14ac:dyDescent="0.25">
      <c r="A26" s="4" t="s">
        <v>6</v>
      </c>
      <c r="B26" s="2"/>
      <c r="C26" s="2"/>
      <c r="D26" s="2"/>
    </row>
    <row r="27" spans="1:4" x14ac:dyDescent="0.25">
      <c r="A27" s="17" t="s">
        <v>51</v>
      </c>
      <c r="B27" s="2">
        <v>1068653</v>
      </c>
      <c r="C27" s="2">
        <v>0</v>
      </c>
      <c r="D27" s="2">
        <v>1068653</v>
      </c>
    </row>
    <row r="28" spans="1:4" x14ac:dyDescent="0.25">
      <c r="A28" s="17" t="s">
        <v>52</v>
      </c>
      <c r="B28" s="2">
        <v>157131</v>
      </c>
      <c r="C28" s="2">
        <v>0</v>
      </c>
      <c r="D28" s="2">
        <v>157131</v>
      </c>
    </row>
    <row r="29" spans="1:4" x14ac:dyDescent="0.25">
      <c r="A29" s="17" t="s">
        <v>49</v>
      </c>
      <c r="B29" s="2">
        <v>18500</v>
      </c>
      <c r="C29" s="2">
        <v>0</v>
      </c>
      <c r="D29" s="2">
        <v>18500</v>
      </c>
    </row>
    <row r="30" spans="1:4" x14ac:dyDescent="0.25">
      <c r="A30" s="17" t="s">
        <v>48</v>
      </c>
      <c r="B30" s="2">
        <v>-12594</v>
      </c>
      <c r="C30" s="2">
        <v>0</v>
      </c>
      <c r="D30" s="2">
        <v>-12594</v>
      </c>
    </row>
    <row r="31" spans="1:4" x14ac:dyDescent="0.25">
      <c r="A31" s="17" t="s">
        <v>194</v>
      </c>
      <c r="B31" s="2">
        <v>-113162</v>
      </c>
      <c r="C31" s="2">
        <v>0</v>
      </c>
      <c r="D31" s="2">
        <v>-113162</v>
      </c>
    </row>
    <row r="32" spans="1:4" x14ac:dyDescent="0.25">
      <c r="A32" s="4" t="s">
        <v>7</v>
      </c>
      <c r="B32" s="2"/>
      <c r="C32" s="2"/>
      <c r="D32" s="2"/>
    </row>
    <row r="33" spans="1:4" x14ac:dyDescent="0.25">
      <c r="A33" s="17" t="s">
        <v>53</v>
      </c>
      <c r="B33" s="2">
        <v>2500</v>
      </c>
      <c r="C33" s="2">
        <v>0</v>
      </c>
      <c r="D33" s="2">
        <v>2500</v>
      </c>
    </row>
    <row r="34" spans="1:4" x14ac:dyDescent="0.25">
      <c r="A34" s="4" t="s">
        <v>8</v>
      </c>
      <c r="B34" s="2"/>
      <c r="C34" s="2"/>
      <c r="D34" s="2"/>
    </row>
    <row r="35" spans="1:4" x14ac:dyDescent="0.25">
      <c r="A35" s="17" t="s">
        <v>51</v>
      </c>
      <c r="B35" s="2">
        <v>321515</v>
      </c>
      <c r="C35" s="2">
        <v>0</v>
      </c>
      <c r="D35" s="2">
        <v>321515</v>
      </c>
    </row>
    <row r="36" spans="1:4" x14ac:dyDescent="0.25">
      <c r="A36" s="17" t="s">
        <v>52</v>
      </c>
      <c r="B36" s="2">
        <v>31500</v>
      </c>
      <c r="C36" s="2">
        <v>0</v>
      </c>
      <c r="D36" s="2">
        <v>31500</v>
      </c>
    </row>
    <row r="37" spans="1:4" x14ac:dyDescent="0.25">
      <c r="A37" s="17" t="s">
        <v>49</v>
      </c>
      <c r="B37" s="2">
        <v>15500</v>
      </c>
      <c r="C37" s="2">
        <v>0</v>
      </c>
      <c r="D37" s="2">
        <v>15500</v>
      </c>
    </row>
    <row r="38" spans="1:4" x14ac:dyDescent="0.25">
      <c r="A38" s="4" t="s">
        <v>9</v>
      </c>
      <c r="B38" s="2"/>
      <c r="C38" s="2"/>
      <c r="D38" s="2"/>
    </row>
    <row r="39" spans="1:4" x14ac:dyDescent="0.25">
      <c r="A39" s="17" t="s">
        <v>52</v>
      </c>
      <c r="B39" s="2">
        <v>42105</v>
      </c>
      <c r="C39" s="2">
        <v>0</v>
      </c>
      <c r="D39" s="2">
        <v>42105</v>
      </c>
    </row>
    <row r="40" spans="1:4" x14ac:dyDescent="0.25">
      <c r="A40" s="17" t="s">
        <v>49</v>
      </c>
      <c r="B40" s="2">
        <v>17800</v>
      </c>
      <c r="C40" s="2">
        <v>0</v>
      </c>
      <c r="D40" s="2">
        <v>17800</v>
      </c>
    </row>
    <row r="41" spans="1:4" x14ac:dyDescent="0.25">
      <c r="A41" s="17" t="s">
        <v>47</v>
      </c>
      <c r="B41" s="2">
        <v>5000</v>
      </c>
      <c r="C41" s="2">
        <v>0</v>
      </c>
      <c r="D41" s="2">
        <v>5000</v>
      </c>
    </row>
    <row r="42" spans="1:4" x14ac:dyDescent="0.25">
      <c r="A42" s="3" t="s">
        <v>179</v>
      </c>
      <c r="B42" s="2">
        <v>5696306</v>
      </c>
      <c r="C42" s="2">
        <v>0</v>
      </c>
      <c r="D42" s="2">
        <v>5696306</v>
      </c>
    </row>
    <row r="43" spans="1:4" x14ac:dyDescent="0.25">
      <c r="A43" s="3" t="s">
        <v>168</v>
      </c>
      <c r="B43" s="2"/>
      <c r="C43" s="2"/>
      <c r="D43" s="2"/>
    </row>
    <row r="44" spans="1:4" x14ac:dyDescent="0.25">
      <c r="A44" s="4" t="s">
        <v>10</v>
      </c>
      <c r="B44" s="2"/>
      <c r="C44" s="2"/>
      <c r="D44" s="2"/>
    </row>
    <row r="45" spans="1:4" x14ac:dyDescent="0.25">
      <c r="A45" s="17" t="s">
        <v>51</v>
      </c>
      <c r="B45" s="2">
        <v>10336488</v>
      </c>
      <c r="C45" s="2">
        <v>300000</v>
      </c>
      <c r="D45" s="2">
        <v>10636488</v>
      </c>
    </row>
    <row r="46" spans="1:4" x14ac:dyDescent="0.25">
      <c r="A46" s="17" t="s">
        <v>52</v>
      </c>
      <c r="B46" s="2">
        <v>1101300</v>
      </c>
      <c r="C46" s="2">
        <v>0</v>
      </c>
      <c r="D46" s="2">
        <v>1101300</v>
      </c>
    </row>
    <row r="47" spans="1:4" x14ac:dyDescent="0.25">
      <c r="A47" s="17" t="s">
        <v>49</v>
      </c>
      <c r="B47" s="2">
        <v>918812</v>
      </c>
      <c r="C47" s="2">
        <v>0</v>
      </c>
      <c r="D47" s="2">
        <v>918812</v>
      </c>
    </row>
    <row r="48" spans="1:4" x14ac:dyDescent="0.25">
      <c r="A48" s="17" t="s">
        <v>47</v>
      </c>
      <c r="B48" s="2">
        <v>134750</v>
      </c>
      <c r="C48" s="2">
        <v>0</v>
      </c>
      <c r="D48" s="2">
        <v>134750</v>
      </c>
    </row>
    <row r="49" spans="1:4" x14ac:dyDescent="0.25">
      <c r="A49" s="17" t="s">
        <v>48</v>
      </c>
      <c r="B49" s="2">
        <v>-153282</v>
      </c>
      <c r="C49" s="2">
        <v>0</v>
      </c>
      <c r="D49" s="2">
        <v>-153282</v>
      </c>
    </row>
    <row r="50" spans="1:4" x14ac:dyDescent="0.25">
      <c r="A50" s="4" t="s">
        <v>11</v>
      </c>
      <c r="B50" s="2"/>
      <c r="C50" s="2"/>
      <c r="D50" s="2"/>
    </row>
    <row r="51" spans="1:4" x14ac:dyDescent="0.25">
      <c r="A51" s="17" t="s">
        <v>51</v>
      </c>
      <c r="B51" s="2">
        <v>2319372</v>
      </c>
      <c r="C51" s="2">
        <v>0</v>
      </c>
      <c r="D51" s="2">
        <v>2319372</v>
      </c>
    </row>
    <row r="52" spans="1:4" x14ac:dyDescent="0.25">
      <c r="A52" s="17" t="s">
        <v>52</v>
      </c>
      <c r="B52" s="2">
        <v>201087</v>
      </c>
      <c r="C52" s="2">
        <v>0</v>
      </c>
      <c r="D52" s="2">
        <v>201087</v>
      </c>
    </row>
    <row r="53" spans="1:4" x14ac:dyDescent="0.25">
      <c r="A53" s="17" t="s">
        <v>49</v>
      </c>
      <c r="B53" s="2">
        <v>273913</v>
      </c>
      <c r="C53" s="2">
        <v>0</v>
      </c>
      <c r="D53" s="2">
        <v>273913</v>
      </c>
    </row>
    <row r="54" spans="1:4" x14ac:dyDescent="0.25">
      <c r="A54" s="17" t="s">
        <v>48</v>
      </c>
      <c r="B54" s="2">
        <v>-36690</v>
      </c>
      <c r="C54" s="2">
        <v>0</v>
      </c>
      <c r="D54" s="2">
        <v>-36690</v>
      </c>
    </row>
    <row r="55" spans="1:4" x14ac:dyDescent="0.25">
      <c r="A55" s="4" t="s">
        <v>12</v>
      </c>
      <c r="B55" s="2"/>
      <c r="C55" s="2"/>
      <c r="D55" s="2"/>
    </row>
    <row r="56" spans="1:4" x14ac:dyDescent="0.25">
      <c r="A56" s="17" t="s">
        <v>51</v>
      </c>
      <c r="B56" s="2">
        <v>8019862</v>
      </c>
      <c r="C56" s="2">
        <v>450000</v>
      </c>
      <c r="D56" s="2">
        <v>8469862</v>
      </c>
    </row>
    <row r="57" spans="1:4" x14ac:dyDescent="0.25">
      <c r="A57" s="17" t="s">
        <v>52</v>
      </c>
      <c r="B57" s="2">
        <v>420256</v>
      </c>
      <c r="C57" s="2">
        <v>0</v>
      </c>
      <c r="D57" s="2">
        <v>420256</v>
      </c>
    </row>
    <row r="58" spans="1:4" x14ac:dyDescent="0.25">
      <c r="A58" s="17" t="s">
        <v>49</v>
      </c>
      <c r="B58" s="2">
        <v>415705</v>
      </c>
      <c r="C58" s="2">
        <v>0</v>
      </c>
      <c r="D58" s="2">
        <v>415705</v>
      </c>
    </row>
    <row r="59" spans="1:4" x14ac:dyDescent="0.25">
      <c r="A59" s="17" t="s">
        <v>54</v>
      </c>
      <c r="B59" s="2">
        <v>568495</v>
      </c>
      <c r="C59" s="2">
        <v>0</v>
      </c>
      <c r="D59" s="2">
        <v>568495</v>
      </c>
    </row>
    <row r="60" spans="1:4" x14ac:dyDescent="0.25">
      <c r="A60" s="17" t="s">
        <v>47</v>
      </c>
      <c r="B60" s="2">
        <v>863000</v>
      </c>
      <c r="C60" s="2">
        <v>0</v>
      </c>
      <c r="D60" s="2">
        <v>863000</v>
      </c>
    </row>
    <row r="61" spans="1:4" x14ac:dyDescent="0.25">
      <c r="A61" s="17" t="s">
        <v>48</v>
      </c>
      <c r="B61" s="2">
        <v>-126363</v>
      </c>
      <c r="C61" s="2">
        <v>0</v>
      </c>
      <c r="D61" s="2">
        <v>-126363</v>
      </c>
    </row>
    <row r="62" spans="1:4" x14ac:dyDescent="0.25">
      <c r="A62" s="4" t="s">
        <v>13</v>
      </c>
      <c r="B62" s="2"/>
      <c r="C62" s="2"/>
      <c r="D62" s="2"/>
    </row>
    <row r="63" spans="1:4" x14ac:dyDescent="0.25">
      <c r="A63" s="17" t="s">
        <v>51</v>
      </c>
      <c r="B63" s="2">
        <v>855777</v>
      </c>
      <c r="C63" s="2">
        <v>0</v>
      </c>
      <c r="D63" s="2">
        <v>855777</v>
      </c>
    </row>
    <row r="64" spans="1:4" x14ac:dyDescent="0.25">
      <c r="A64" s="17" t="s">
        <v>52</v>
      </c>
      <c r="B64" s="2">
        <v>95681</v>
      </c>
      <c r="C64" s="2">
        <v>0</v>
      </c>
      <c r="D64" s="2">
        <v>95681</v>
      </c>
    </row>
    <row r="65" spans="1:4" x14ac:dyDescent="0.25">
      <c r="A65" s="17" t="s">
        <v>49</v>
      </c>
      <c r="B65" s="2">
        <v>42800</v>
      </c>
      <c r="C65" s="2">
        <v>0</v>
      </c>
      <c r="D65" s="2">
        <v>42800</v>
      </c>
    </row>
    <row r="66" spans="1:4" x14ac:dyDescent="0.25">
      <c r="A66" s="4" t="s">
        <v>14</v>
      </c>
      <c r="B66" s="2"/>
      <c r="C66" s="2"/>
      <c r="D66" s="2"/>
    </row>
    <row r="67" spans="1:4" x14ac:dyDescent="0.25">
      <c r="A67" s="17" t="s">
        <v>51</v>
      </c>
      <c r="B67" s="2">
        <v>582717</v>
      </c>
      <c r="C67" s="2">
        <v>0</v>
      </c>
      <c r="D67" s="2">
        <v>582717</v>
      </c>
    </row>
    <row r="68" spans="1:4" x14ac:dyDescent="0.25">
      <c r="A68" s="17" t="s">
        <v>52</v>
      </c>
      <c r="B68" s="2">
        <v>53750</v>
      </c>
      <c r="C68" s="2">
        <v>0</v>
      </c>
      <c r="D68" s="2">
        <v>53750</v>
      </c>
    </row>
    <row r="69" spans="1:4" x14ac:dyDescent="0.25">
      <c r="A69" s="17" t="s">
        <v>49</v>
      </c>
      <c r="B69" s="2">
        <v>35000</v>
      </c>
      <c r="C69" s="2">
        <v>0</v>
      </c>
      <c r="D69" s="2">
        <v>35000</v>
      </c>
    </row>
    <row r="70" spans="1:4" x14ac:dyDescent="0.25">
      <c r="A70" s="17" t="s">
        <v>54</v>
      </c>
      <c r="B70" s="2">
        <v>34746</v>
      </c>
      <c r="C70" s="2">
        <v>0</v>
      </c>
      <c r="D70" s="2">
        <v>34746</v>
      </c>
    </row>
    <row r="71" spans="1:4" x14ac:dyDescent="0.25">
      <c r="A71" s="4" t="s">
        <v>15</v>
      </c>
      <c r="B71" s="2"/>
      <c r="C71" s="2"/>
      <c r="D71" s="2"/>
    </row>
    <row r="72" spans="1:4" x14ac:dyDescent="0.25">
      <c r="A72" s="17" t="s">
        <v>51</v>
      </c>
      <c r="B72" s="2">
        <v>140386</v>
      </c>
      <c r="C72" s="2">
        <v>0</v>
      </c>
      <c r="D72" s="2">
        <v>140386</v>
      </c>
    </row>
    <row r="73" spans="1:4" x14ac:dyDescent="0.25">
      <c r="A73" s="17" t="s">
        <v>52</v>
      </c>
      <c r="B73" s="2">
        <v>134885</v>
      </c>
      <c r="C73" s="2">
        <v>0</v>
      </c>
      <c r="D73" s="2">
        <v>134885</v>
      </c>
    </row>
    <row r="74" spans="1:4" x14ac:dyDescent="0.25">
      <c r="A74" s="17" t="s">
        <v>49</v>
      </c>
      <c r="B74" s="2">
        <v>4300</v>
      </c>
      <c r="C74" s="2">
        <v>0</v>
      </c>
      <c r="D74" s="2">
        <v>4300</v>
      </c>
    </row>
    <row r="75" spans="1:4" x14ac:dyDescent="0.25">
      <c r="A75" s="3" t="s">
        <v>180</v>
      </c>
      <c r="B75" s="2">
        <v>27236747</v>
      </c>
      <c r="C75" s="2">
        <v>750000</v>
      </c>
      <c r="D75" s="2">
        <v>27986747</v>
      </c>
    </row>
    <row r="76" spans="1:4" x14ac:dyDescent="0.25">
      <c r="A76" s="3" t="s">
        <v>169</v>
      </c>
      <c r="B76" s="2"/>
      <c r="C76" s="2"/>
      <c r="D76" s="2"/>
    </row>
    <row r="77" spans="1:4" x14ac:dyDescent="0.25">
      <c r="A77" s="4" t="s">
        <v>16</v>
      </c>
      <c r="B77" s="2"/>
      <c r="C77" s="2"/>
      <c r="D77" s="2"/>
    </row>
    <row r="78" spans="1:4" x14ac:dyDescent="0.25">
      <c r="A78" s="17" t="s">
        <v>51</v>
      </c>
      <c r="B78" s="2">
        <v>848190</v>
      </c>
      <c r="C78" s="2">
        <v>0</v>
      </c>
      <c r="D78" s="2">
        <v>848190</v>
      </c>
    </row>
    <row r="79" spans="1:4" x14ac:dyDescent="0.25">
      <c r="A79" s="17" t="s">
        <v>52</v>
      </c>
      <c r="B79" s="2">
        <v>21200</v>
      </c>
      <c r="C79" s="2">
        <v>0</v>
      </c>
      <c r="D79" s="2">
        <v>21200</v>
      </c>
    </row>
    <row r="80" spans="1:4" x14ac:dyDescent="0.25">
      <c r="A80" s="17" t="s">
        <v>49</v>
      </c>
      <c r="B80" s="2">
        <v>71650</v>
      </c>
      <c r="C80" s="2">
        <v>0</v>
      </c>
      <c r="D80" s="2">
        <v>71650</v>
      </c>
    </row>
    <row r="81" spans="1:4" x14ac:dyDescent="0.25">
      <c r="A81" s="17" t="s">
        <v>47</v>
      </c>
      <c r="B81" s="2">
        <v>65990</v>
      </c>
      <c r="C81" s="2">
        <v>0</v>
      </c>
      <c r="D81" s="2">
        <v>65990</v>
      </c>
    </row>
    <row r="82" spans="1:4" x14ac:dyDescent="0.25">
      <c r="A82" s="17" t="s">
        <v>48</v>
      </c>
      <c r="B82" s="2">
        <v>-94637</v>
      </c>
      <c r="C82" s="2">
        <v>0</v>
      </c>
      <c r="D82" s="2">
        <v>-94637</v>
      </c>
    </row>
    <row r="83" spans="1:4" x14ac:dyDescent="0.25">
      <c r="A83" s="4" t="s">
        <v>17</v>
      </c>
      <c r="B83" s="2"/>
      <c r="C83" s="2"/>
      <c r="D83" s="2"/>
    </row>
    <row r="84" spans="1:4" x14ac:dyDescent="0.25">
      <c r="A84" s="17" t="s">
        <v>51</v>
      </c>
      <c r="B84" s="2">
        <v>800708</v>
      </c>
      <c r="C84" s="2">
        <v>0</v>
      </c>
      <c r="D84" s="2">
        <v>800708</v>
      </c>
    </row>
    <row r="85" spans="1:4" x14ac:dyDescent="0.25">
      <c r="A85" s="17" t="s">
        <v>52</v>
      </c>
      <c r="B85" s="2">
        <v>873928</v>
      </c>
      <c r="C85" s="2">
        <v>0</v>
      </c>
      <c r="D85" s="2">
        <v>873928</v>
      </c>
    </row>
    <row r="86" spans="1:4" x14ac:dyDescent="0.25">
      <c r="A86" s="17" t="s">
        <v>49</v>
      </c>
      <c r="B86" s="2">
        <v>297800</v>
      </c>
      <c r="C86" s="2">
        <v>0</v>
      </c>
      <c r="D86" s="2">
        <v>297800</v>
      </c>
    </row>
    <row r="87" spans="1:4" x14ac:dyDescent="0.25">
      <c r="A87" s="17" t="s">
        <v>54</v>
      </c>
      <c r="B87" s="2">
        <v>145558</v>
      </c>
      <c r="C87" s="2">
        <v>0</v>
      </c>
      <c r="D87" s="2">
        <v>145558</v>
      </c>
    </row>
    <row r="88" spans="1:4" x14ac:dyDescent="0.25">
      <c r="A88" s="17" t="s">
        <v>47</v>
      </c>
      <c r="B88" s="2">
        <v>681000</v>
      </c>
      <c r="C88" s="2">
        <v>0</v>
      </c>
      <c r="D88" s="2">
        <v>681000</v>
      </c>
    </row>
    <row r="89" spans="1:4" x14ac:dyDescent="0.25">
      <c r="A89" s="17" t="s">
        <v>48</v>
      </c>
      <c r="B89" s="2">
        <v>-209310</v>
      </c>
      <c r="C89" s="2">
        <v>0</v>
      </c>
      <c r="D89" s="2">
        <v>-209310</v>
      </c>
    </row>
    <row r="90" spans="1:4" x14ac:dyDescent="0.25">
      <c r="A90" s="4" t="s">
        <v>18</v>
      </c>
      <c r="B90" s="2"/>
      <c r="C90" s="2"/>
      <c r="D90" s="2"/>
    </row>
    <row r="91" spans="1:4" x14ac:dyDescent="0.25">
      <c r="A91" s="17" t="s">
        <v>51</v>
      </c>
      <c r="B91" s="2">
        <v>2287548</v>
      </c>
      <c r="C91" s="2">
        <v>0</v>
      </c>
      <c r="D91" s="2">
        <v>2287548</v>
      </c>
    </row>
    <row r="92" spans="1:4" x14ac:dyDescent="0.25">
      <c r="A92" s="17" t="s">
        <v>52</v>
      </c>
      <c r="B92" s="2">
        <v>871952</v>
      </c>
      <c r="C92" s="2">
        <v>0</v>
      </c>
      <c r="D92" s="2">
        <v>871952</v>
      </c>
    </row>
    <row r="93" spans="1:4" x14ac:dyDescent="0.25">
      <c r="A93" s="17" t="s">
        <v>49</v>
      </c>
      <c r="B93" s="2">
        <v>531100</v>
      </c>
      <c r="C93" s="2">
        <v>0</v>
      </c>
      <c r="D93" s="2">
        <v>531100</v>
      </c>
    </row>
    <row r="94" spans="1:4" x14ac:dyDescent="0.25">
      <c r="A94" s="17" t="s">
        <v>54</v>
      </c>
      <c r="B94" s="2">
        <v>704977</v>
      </c>
      <c r="C94" s="2">
        <v>0</v>
      </c>
      <c r="D94" s="2">
        <v>704977</v>
      </c>
    </row>
    <row r="95" spans="1:4" x14ac:dyDescent="0.25">
      <c r="A95" s="17" t="s">
        <v>47</v>
      </c>
      <c r="B95" s="2">
        <v>795000</v>
      </c>
      <c r="C95" s="2">
        <v>0</v>
      </c>
      <c r="D95" s="2">
        <v>795000</v>
      </c>
    </row>
    <row r="96" spans="1:4" x14ac:dyDescent="0.25">
      <c r="A96" s="17" t="s">
        <v>48</v>
      </c>
      <c r="B96" s="2">
        <v>-33075</v>
      </c>
      <c r="C96" s="2">
        <v>0</v>
      </c>
      <c r="D96" s="2">
        <v>-33075</v>
      </c>
    </row>
    <row r="97" spans="1:4" x14ac:dyDescent="0.25">
      <c r="A97" s="17" t="s">
        <v>194</v>
      </c>
      <c r="B97" s="2">
        <v>0</v>
      </c>
      <c r="C97" s="2">
        <v>250000</v>
      </c>
      <c r="D97" s="2">
        <v>250000</v>
      </c>
    </row>
    <row r="98" spans="1:4" x14ac:dyDescent="0.25">
      <c r="A98" s="4" t="s">
        <v>19</v>
      </c>
      <c r="B98" s="2"/>
      <c r="C98" s="2"/>
      <c r="D98" s="2"/>
    </row>
    <row r="99" spans="1:4" x14ac:dyDescent="0.25">
      <c r="A99" s="17" t="s">
        <v>51</v>
      </c>
      <c r="B99" s="2">
        <v>169952</v>
      </c>
      <c r="C99" s="2">
        <v>0</v>
      </c>
      <c r="D99" s="2">
        <v>169952</v>
      </c>
    </row>
    <row r="100" spans="1:4" x14ac:dyDescent="0.25">
      <c r="A100" s="17" t="s">
        <v>52</v>
      </c>
      <c r="B100" s="2">
        <v>29690</v>
      </c>
      <c r="C100" s="2">
        <v>0</v>
      </c>
      <c r="D100" s="2">
        <v>29690</v>
      </c>
    </row>
    <row r="101" spans="1:4" x14ac:dyDescent="0.25">
      <c r="A101" s="17" t="s">
        <v>49</v>
      </c>
      <c r="B101" s="2">
        <v>8100</v>
      </c>
      <c r="C101" s="2">
        <v>0</v>
      </c>
      <c r="D101" s="2">
        <v>8100</v>
      </c>
    </row>
    <row r="102" spans="1:4" x14ac:dyDescent="0.25">
      <c r="A102" s="17" t="s">
        <v>48</v>
      </c>
      <c r="B102" s="2">
        <v>-40320</v>
      </c>
      <c r="C102" s="2">
        <v>0</v>
      </c>
      <c r="D102" s="2">
        <v>-40320</v>
      </c>
    </row>
    <row r="103" spans="1:4" x14ac:dyDescent="0.25">
      <c r="A103" s="3" t="s">
        <v>181</v>
      </c>
      <c r="B103" s="2">
        <v>8827001</v>
      </c>
      <c r="C103" s="2">
        <v>250000</v>
      </c>
      <c r="D103" s="2">
        <v>9077001</v>
      </c>
    </row>
    <row r="104" spans="1:4" x14ac:dyDescent="0.25">
      <c r="A104" s="3" t="s">
        <v>170</v>
      </c>
      <c r="B104" s="2"/>
      <c r="C104" s="2"/>
      <c r="D104" s="2"/>
    </row>
    <row r="105" spans="1:4" x14ac:dyDescent="0.25">
      <c r="A105" s="4" t="s">
        <v>20</v>
      </c>
      <c r="B105" s="2"/>
      <c r="C105" s="2"/>
      <c r="D105" s="2"/>
    </row>
    <row r="106" spans="1:4" x14ac:dyDescent="0.25">
      <c r="A106" s="17" t="s">
        <v>51</v>
      </c>
      <c r="B106" s="2">
        <v>1044597</v>
      </c>
      <c r="C106" s="2">
        <v>0</v>
      </c>
      <c r="D106" s="2">
        <v>1044597</v>
      </c>
    </row>
    <row r="107" spans="1:4" x14ac:dyDescent="0.25">
      <c r="A107" s="17" t="s">
        <v>52</v>
      </c>
      <c r="B107" s="2">
        <v>165350</v>
      </c>
      <c r="C107" s="2">
        <v>0</v>
      </c>
      <c r="D107" s="2">
        <v>165350</v>
      </c>
    </row>
    <row r="108" spans="1:4" x14ac:dyDescent="0.25">
      <c r="A108" s="17" t="s">
        <v>49</v>
      </c>
      <c r="B108" s="2">
        <v>218750</v>
      </c>
      <c r="C108" s="2">
        <v>0</v>
      </c>
      <c r="D108" s="2">
        <v>218750</v>
      </c>
    </row>
    <row r="109" spans="1:4" x14ac:dyDescent="0.25">
      <c r="A109" s="17" t="s">
        <v>54</v>
      </c>
      <c r="B109" s="2">
        <v>60725</v>
      </c>
      <c r="C109" s="2">
        <v>0</v>
      </c>
      <c r="D109" s="2">
        <v>60725</v>
      </c>
    </row>
    <row r="110" spans="1:4" x14ac:dyDescent="0.25">
      <c r="A110" s="17" t="s">
        <v>47</v>
      </c>
      <c r="B110" s="2">
        <v>229500</v>
      </c>
      <c r="C110" s="2">
        <v>0</v>
      </c>
      <c r="D110" s="2">
        <v>229500</v>
      </c>
    </row>
    <row r="111" spans="1:4" x14ac:dyDescent="0.25">
      <c r="A111" s="17" t="s">
        <v>48</v>
      </c>
      <c r="B111" s="2">
        <v>-51167</v>
      </c>
      <c r="C111" s="2">
        <v>0</v>
      </c>
      <c r="D111" s="2">
        <v>-51167</v>
      </c>
    </row>
    <row r="112" spans="1:4" x14ac:dyDescent="0.25">
      <c r="A112" s="4" t="s">
        <v>21</v>
      </c>
      <c r="B112" s="2"/>
      <c r="C112" s="2"/>
      <c r="D112" s="2"/>
    </row>
    <row r="113" spans="1:4" x14ac:dyDescent="0.25">
      <c r="A113" s="17" t="s">
        <v>51</v>
      </c>
      <c r="B113" s="2">
        <v>665370</v>
      </c>
      <c r="C113" s="2">
        <v>0</v>
      </c>
      <c r="D113" s="2">
        <v>665370</v>
      </c>
    </row>
    <row r="114" spans="1:4" x14ac:dyDescent="0.25">
      <c r="A114" s="17" t="s">
        <v>52</v>
      </c>
      <c r="B114" s="2">
        <v>311915</v>
      </c>
      <c r="C114" s="2">
        <v>0</v>
      </c>
      <c r="D114" s="2">
        <v>311915</v>
      </c>
    </row>
    <row r="115" spans="1:4" x14ac:dyDescent="0.25">
      <c r="A115" s="17" t="s">
        <v>49</v>
      </c>
      <c r="B115" s="2">
        <v>171950</v>
      </c>
      <c r="C115" s="2">
        <v>0</v>
      </c>
      <c r="D115" s="2">
        <v>171950</v>
      </c>
    </row>
    <row r="116" spans="1:4" x14ac:dyDescent="0.25">
      <c r="A116" s="17" t="s">
        <v>54</v>
      </c>
      <c r="B116" s="2">
        <v>10069</v>
      </c>
      <c r="C116" s="2">
        <v>0</v>
      </c>
      <c r="D116" s="2">
        <v>10069</v>
      </c>
    </row>
    <row r="117" spans="1:4" x14ac:dyDescent="0.25">
      <c r="A117" s="17" t="s">
        <v>47</v>
      </c>
      <c r="B117" s="2">
        <v>60000</v>
      </c>
      <c r="C117" s="2">
        <v>0</v>
      </c>
      <c r="D117" s="2">
        <v>60000</v>
      </c>
    </row>
    <row r="118" spans="1:4" x14ac:dyDescent="0.25">
      <c r="A118" s="3" t="s">
        <v>182</v>
      </c>
      <c r="B118" s="2">
        <v>2887059</v>
      </c>
      <c r="C118" s="2">
        <v>0</v>
      </c>
      <c r="D118" s="2">
        <v>2887059</v>
      </c>
    </row>
    <row r="119" spans="1:4" x14ac:dyDescent="0.25">
      <c r="A119" s="3" t="s">
        <v>171</v>
      </c>
      <c r="B119" s="2"/>
      <c r="C119" s="2"/>
      <c r="D119" s="2"/>
    </row>
    <row r="120" spans="1:4" x14ac:dyDescent="0.25">
      <c r="A120" s="4" t="s">
        <v>22</v>
      </c>
      <c r="B120" s="2"/>
      <c r="C120" s="2"/>
      <c r="D120" s="2"/>
    </row>
    <row r="121" spans="1:4" x14ac:dyDescent="0.25">
      <c r="A121" s="17" t="s">
        <v>51</v>
      </c>
      <c r="B121" s="2">
        <v>558958</v>
      </c>
      <c r="C121" s="2">
        <v>125000</v>
      </c>
      <c r="D121" s="2">
        <v>683958</v>
      </c>
    </row>
    <row r="122" spans="1:4" x14ac:dyDescent="0.25">
      <c r="A122" s="17" t="s">
        <v>52</v>
      </c>
      <c r="B122" s="2">
        <v>231059</v>
      </c>
      <c r="C122" s="2">
        <v>0</v>
      </c>
      <c r="D122" s="2">
        <v>231059</v>
      </c>
    </row>
    <row r="123" spans="1:4" x14ac:dyDescent="0.25">
      <c r="A123" s="17" t="s">
        <v>49</v>
      </c>
      <c r="B123" s="2">
        <v>57530</v>
      </c>
      <c r="C123" s="2">
        <v>0</v>
      </c>
      <c r="D123" s="2">
        <v>57530</v>
      </c>
    </row>
    <row r="124" spans="1:4" x14ac:dyDescent="0.25">
      <c r="A124" s="17" t="s">
        <v>194</v>
      </c>
      <c r="B124" s="2">
        <v>9700</v>
      </c>
      <c r="C124" s="2">
        <v>0</v>
      </c>
      <c r="D124" s="2">
        <v>9700</v>
      </c>
    </row>
    <row r="125" spans="1:4" x14ac:dyDescent="0.25">
      <c r="A125" s="4" t="s">
        <v>23</v>
      </c>
      <c r="B125" s="2"/>
      <c r="C125" s="2"/>
      <c r="D125" s="2"/>
    </row>
    <row r="126" spans="1:4" x14ac:dyDescent="0.25">
      <c r="A126" s="17" t="s">
        <v>51</v>
      </c>
      <c r="B126" s="2">
        <v>385110</v>
      </c>
      <c r="C126" s="2">
        <v>0</v>
      </c>
      <c r="D126" s="2">
        <v>385110</v>
      </c>
    </row>
    <row r="127" spans="1:4" x14ac:dyDescent="0.25">
      <c r="A127" s="17" t="s">
        <v>52</v>
      </c>
      <c r="B127" s="2">
        <v>78935</v>
      </c>
      <c r="C127" s="2">
        <v>0</v>
      </c>
      <c r="D127" s="2">
        <v>78935</v>
      </c>
    </row>
    <row r="128" spans="1:4" x14ac:dyDescent="0.25">
      <c r="A128" s="17" t="s">
        <v>49</v>
      </c>
      <c r="B128" s="2">
        <v>51450</v>
      </c>
      <c r="C128" s="2">
        <v>0</v>
      </c>
      <c r="D128" s="2">
        <v>51450</v>
      </c>
    </row>
    <row r="129" spans="1:4" x14ac:dyDescent="0.25">
      <c r="A129" s="4" t="s">
        <v>24</v>
      </c>
      <c r="B129" s="2"/>
      <c r="C129" s="2"/>
      <c r="D129" s="2"/>
    </row>
    <row r="130" spans="1:4" x14ac:dyDescent="0.25">
      <c r="A130" s="17" t="s">
        <v>52</v>
      </c>
      <c r="B130" s="2">
        <v>86667</v>
      </c>
      <c r="C130" s="2">
        <v>0</v>
      </c>
      <c r="D130" s="2">
        <v>86667</v>
      </c>
    </row>
    <row r="131" spans="1:4" x14ac:dyDescent="0.25">
      <c r="A131" s="17" t="s">
        <v>49</v>
      </c>
      <c r="B131" s="2">
        <v>10125</v>
      </c>
      <c r="C131" s="2">
        <v>0</v>
      </c>
      <c r="D131" s="2">
        <v>10125</v>
      </c>
    </row>
    <row r="132" spans="1:4" x14ac:dyDescent="0.25">
      <c r="A132" s="17" t="s">
        <v>194</v>
      </c>
      <c r="B132" s="2">
        <v>65860</v>
      </c>
      <c r="C132" s="2">
        <v>40000</v>
      </c>
      <c r="D132" s="2">
        <v>105860</v>
      </c>
    </row>
    <row r="133" spans="1:4" x14ac:dyDescent="0.25">
      <c r="A133" s="3" t="s">
        <v>183</v>
      </c>
      <c r="B133" s="2">
        <v>1535394</v>
      </c>
      <c r="C133" s="2">
        <v>165000</v>
      </c>
      <c r="D133" s="2">
        <v>1700394</v>
      </c>
    </row>
    <row r="134" spans="1:4" x14ac:dyDescent="0.25">
      <c r="A134" s="3" t="s">
        <v>172</v>
      </c>
      <c r="B134" s="2"/>
      <c r="C134" s="2"/>
      <c r="D134" s="2"/>
    </row>
    <row r="135" spans="1:4" x14ac:dyDescent="0.25">
      <c r="A135" s="4" t="s">
        <v>202</v>
      </c>
      <c r="B135" s="2"/>
      <c r="C135" s="2"/>
      <c r="D135" s="2"/>
    </row>
    <row r="136" spans="1:4" x14ac:dyDescent="0.25">
      <c r="A136" s="17" t="s">
        <v>51</v>
      </c>
      <c r="B136" s="2">
        <v>733927</v>
      </c>
      <c r="C136" s="2">
        <v>0</v>
      </c>
      <c r="D136" s="2">
        <v>733927</v>
      </c>
    </row>
    <row r="137" spans="1:4" x14ac:dyDescent="0.25">
      <c r="A137" s="17" t="s">
        <v>52</v>
      </c>
      <c r="B137" s="2">
        <v>189515</v>
      </c>
      <c r="C137" s="2">
        <v>0</v>
      </c>
      <c r="D137" s="2">
        <v>189515</v>
      </c>
    </row>
    <row r="138" spans="1:4" x14ac:dyDescent="0.25">
      <c r="A138" s="17" t="s">
        <v>49</v>
      </c>
      <c r="B138" s="2">
        <v>28600</v>
      </c>
      <c r="C138" s="2">
        <v>0</v>
      </c>
      <c r="D138" s="2">
        <v>28600</v>
      </c>
    </row>
    <row r="139" spans="1:4" x14ac:dyDescent="0.25">
      <c r="A139" s="4" t="s">
        <v>156</v>
      </c>
      <c r="B139" s="2"/>
      <c r="C139" s="2"/>
      <c r="D139" s="2"/>
    </row>
    <row r="140" spans="1:4" x14ac:dyDescent="0.25">
      <c r="A140" s="17" t="s">
        <v>47</v>
      </c>
      <c r="B140" s="2">
        <v>0</v>
      </c>
      <c r="C140" s="2">
        <v>350000</v>
      </c>
      <c r="D140" s="2">
        <v>350000</v>
      </c>
    </row>
    <row r="141" spans="1:4" x14ac:dyDescent="0.25">
      <c r="A141" s="17" t="s">
        <v>194</v>
      </c>
      <c r="B141" s="2">
        <v>0</v>
      </c>
      <c r="C141" s="2">
        <v>350000</v>
      </c>
      <c r="D141" s="2">
        <v>350000</v>
      </c>
    </row>
    <row r="142" spans="1:4" x14ac:dyDescent="0.25">
      <c r="A142" s="3" t="s">
        <v>184</v>
      </c>
      <c r="B142" s="2">
        <v>952042</v>
      </c>
      <c r="C142" s="2">
        <v>700000</v>
      </c>
      <c r="D142" s="2">
        <v>1652042</v>
      </c>
    </row>
    <row r="143" spans="1:4" x14ac:dyDescent="0.25">
      <c r="A143" s="3" t="s">
        <v>173</v>
      </c>
      <c r="B143" s="2"/>
      <c r="C143" s="2"/>
      <c r="D143" s="2"/>
    </row>
    <row r="144" spans="1:4" x14ac:dyDescent="0.25">
      <c r="A144" s="4" t="s">
        <v>25</v>
      </c>
      <c r="B144" s="2"/>
      <c r="C144" s="2"/>
      <c r="D144" s="2"/>
    </row>
    <row r="145" spans="1:4" x14ac:dyDescent="0.25">
      <c r="A145" s="17" t="s">
        <v>55</v>
      </c>
      <c r="B145" s="2">
        <v>543000</v>
      </c>
      <c r="C145" s="2">
        <v>0</v>
      </c>
      <c r="D145" s="2">
        <v>543000</v>
      </c>
    </row>
    <row r="146" spans="1:4" x14ac:dyDescent="0.25">
      <c r="A146" s="4" t="s">
        <v>26</v>
      </c>
      <c r="B146" s="2"/>
      <c r="C146" s="2"/>
      <c r="D146" s="2"/>
    </row>
    <row r="147" spans="1:4" x14ac:dyDescent="0.25">
      <c r="A147" s="17" t="s">
        <v>55</v>
      </c>
      <c r="B147" s="2">
        <v>104628</v>
      </c>
      <c r="C147" s="2">
        <v>0</v>
      </c>
      <c r="D147" s="2">
        <v>104628</v>
      </c>
    </row>
    <row r="148" spans="1:4" x14ac:dyDescent="0.25">
      <c r="A148" s="3" t="s">
        <v>185</v>
      </c>
      <c r="B148" s="2">
        <v>647628</v>
      </c>
      <c r="C148" s="2">
        <v>0</v>
      </c>
      <c r="D148" s="2">
        <v>647628</v>
      </c>
    </row>
    <row r="149" spans="1:4" x14ac:dyDescent="0.25">
      <c r="A149" s="3" t="s">
        <v>174</v>
      </c>
      <c r="B149" s="2"/>
      <c r="C149" s="2"/>
      <c r="D149" s="2"/>
    </row>
    <row r="150" spans="1:4" x14ac:dyDescent="0.25">
      <c r="A150" s="4" t="s">
        <v>27</v>
      </c>
      <c r="B150" s="2"/>
      <c r="C150" s="2"/>
      <c r="D150" s="2"/>
    </row>
    <row r="151" spans="1:4" x14ac:dyDescent="0.25">
      <c r="A151" s="17" t="s">
        <v>56</v>
      </c>
      <c r="B151" s="2">
        <v>264581</v>
      </c>
      <c r="C151" s="2">
        <v>0</v>
      </c>
      <c r="D151" s="2">
        <v>264581</v>
      </c>
    </row>
    <row r="152" spans="1:4" x14ac:dyDescent="0.25">
      <c r="A152" s="3" t="s">
        <v>186</v>
      </c>
      <c r="B152" s="2">
        <v>264581</v>
      </c>
      <c r="C152" s="2">
        <v>0</v>
      </c>
      <c r="D152" s="2">
        <v>264581</v>
      </c>
    </row>
    <row r="153" spans="1:4" x14ac:dyDescent="0.25">
      <c r="A153" s="3" t="s">
        <v>175</v>
      </c>
      <c r="B153" s="2"/>
      <c r="C153" s="2"/>
      <c r="D153" s="2"/>
    </row>
    <row r="154" spans="1:4" x14ac:dyDescent="0.25">
      <c r="A154" s="4" t="s">
        <v>28</v>
      </c>
      <c r="B154" s="2"/>
      <c r="C154" s="2"/>
      <c r="D154" s="2"/>
    </row>
    <row r="155" spans="1:4" x14ac:dyDescent="0.25">
      <c r="A155" s="17" t="s">
        <v>52</v>
      </c>
      <c r="B155" s="2">
        <v>2430428</v>
      </c>
      <c r="C155" s="2">
        <v>0</v>
      </c>
      <c r="D155" s="2">
        <v>2430428</v>
      </c>
    </row>
    <row r="156" spans="1:4" x14ac:dyDescent="0.25">
      <c r="A156" s="17" t="s">
        <v>54</v>
      </c>
      <c r="B156" s="2">
        <v>108135</v>
      </c>
      <c r="C156" s="2">
        <v>0</v>
      </c>
      <c r="D156" s="2">
        <v>108135</v>
      </c>
    </row>
    <row r="157" spans="1:4" x14ac:dyDescent="0.25">
      <c r="A157" s="17" t="s">
        <v>57</v>
      </c>
      <c r="B157" s="2">
        <v>700000</v>
      </c>
      <c r="C157" s="2">
        <v>0</v>
      </c>
      <c r="D157" s="2">
        <v>700000</v>
      </c>
    </row>
    <row r="158" spans="1:4" x14ac:dyDescent="0.25">
      <c r="A158" s="17" t="s">
        <v>47</v>
      </c>
      <c r="B158" s="2">
        <v>150000</v>
      </c>
      <c r="C158" s="2">
        <v>0</v>
      </c>
      <c r="D158" s="2">
        <v>150000</v>
      </c>
    </row>
    <row r="159" spans="1:4" x14ac:dyDescent="0.25">
      <c r="A159" s="17" t="s">
        <v>48</v>
      </c>
      <c r="B159" s="2">
        <v>-470197</v>
      </c>
      <c r="C159" s="2">
        <v>0</v>
      </c>
      <c r="D159" s="2">
        <v>-470197</v>
      </c>
    </row>
    <row r="160" spans="1:4" x14ac:dyDescent="0.25">
      <c r="A160" s="17" t="s">
        <v>154</v>
      </c>
      <c r="B160" s="2">
        <v>25000</v>
      </c>
      <c r="C160" s="2">
        <v>0</v>
      </c>
      <c r="D160" s="2">
        <v>25000</v>
      </c>
    </row>
    <row r="161" spans="1:4" x14ac:dyDescent="0.25">
      <c r="A161" s="17" t="s">
        <v>155</v>
      </c>
      <c r="B161" s="2">
        <v>103000</v>
      </c>
      <c r="C161" s="2">
        <v>0</v>
      </c>
      <c r="D161" s="2">
        <v>103000</v>
      </c>
    </row>
    <row r="162" spans="1:4" x14ac:dyDescent="0.25">
      <c r="A162" s="17" t="s">
        <v>194</v>
      </c>
      <c r="B162" s="2">
        <v>0</v>
      </c>
      <c r="C162" s="2">
        <v>580000</v>
      </c>
      <c r="D162" s="2">
        <v>580000</v>
      </c>
    </row>
    <row r="163" spans="1:4" x14ac:dyDescent="0.25">
      <c r="A163" s="4" t="s">
        <v>29</v>
      </c>
      <c r="B163" s="2"/>
      <c r="C163" s="2"/>
      <c r="D163" s="2"/>
    </row>
    <row r="164" spans="1:4" x14ac:dyDescent="0.25">
      <c r="A164" s="17" t="s">
        <v>52</v>
      </c>
      <c r="B164" s="2">
        <v>400000</v>
      </c>
      <c r="C164" s="2">
        <v>0</v>
      </c>
      <c r="D164" s="2">
        <v>400000</v>
      </c>
    </row>
    <row r="165" spans="1:4" x14ac:dyDescent="0.25">
      <c r="A165" s="4" t="s">
        <v>30</v>
      </c>
      <c r="B165" s="2"/>
      <c r="C165" s="2"/>
      <c r="D165" s="2"/>
    </row>
    <row r="166" spans="1:4" x14ac:dyDescent="0.25">
      <c r="A166" s="17" t="s">
        <v>53</v>
      </c>
      <c r="B166" s="2">
        <v>275431</v>
      </c>
      <c r="C166" s="2">
        <v>0</v>
      </c>
      <c r="D166" s="2">
        <v>275431</v>
      </c>
    </row>
    <row r="167" spans="1:4" x14ac:dyDescent="0.25">
      <c r="A167" s="3" t="s">
        <v>187</v>
      </c>
      <c r="B167" s="2">
        <v>3721797</v>
      </c>
      <c r="C167" s="2">
        <v>580000</v>
      </c>
      <c r="D167" s="2">
        <v>4301797</v>
      </c>
    </row>
    <row r="168" spans="1:4" x14ac:dyDescent="0.25">
      <c r="A168" s="6" t="s">
        <v>31</v>
      </c>
      <c r="B168" s="2">
        <v>51768555</v>
      </c>
      <c r="C168" s="2">
        <v>2445000</v>
      </c>
      <c r="D168" s="2">
        <v>54213555</v>
      </c>
    </row>
    <row r="169" spans="1:4" x14ac:dyDescent="0.25">
      <c r="A169" s="6" t="s">
        <v>32</v>
      </c>
      <c r="B169" s="2"/>
      <c r="C169" s="2"/>
      <c r="D169" s="2"/>
    </row>
    <row r="170" spans="1:4" x14ac:dyDescent="0.25">
      <c r="A170" s="3" t="s">
        <v>172</v>
      </c>
      <c r="B170" s="2"/>
      <c r="C170" s="2"/>
      <c r="D170" s="2"/>
    </row>
    <row r="171" spans="1:4" x14ac:dyDescent="0.25">
      <c r="A171" s="4" t="s">
        <v>156</v>
      </c>
      <c r="B171" s="2"/>
      <c r="C171" s="2"/>
      <c r="D171" s="2"/>
    </row>
    <row r="172" spans="1:4" x14ac:dyDescent="0.25">
      <c r="A172" s="17" t="s">
        <v>194</v>
      </c>
      <c r="B172" s="2">
        <v>407672</v>
      </c>
      <c r="C172" s="2">
        <v>0</v>
      </c>
      <c r="D172" s="2">
        <v>407672</v>
      </c>
    </row>
    <row r="173" spans="1:4" x14ac:dyDescent="0.25">
      <c r="A173" s="3" t="s">
        <v>184</v>
      </c>
      <c r="B173" s="2">
        <v>407672</v>
      </c>
      <c r="C173" s="2">
        <v>0</v>
      </c>
      <c r="D173" s="2">
        <v>407672</v>
      </c>
    </row>
    <row r="174" spans="1:4" x14ac:dyDescent="0.25">
      <c r="A174" s="3" t="s">
        <v>173</v>
      </c>
      <c r="B174" s="2"/>
      <c r="C174" s="2"/>
      <c r="D174" s="2"/>
    </row>
    <row r="175" spans="1:4" x14ac:dyDescent="0.25">
      <c r="A175" s="4" t="s">
        <v>25</v>
      </c>
      <c r="B175" s="2"/>
      <c r="C175" s="2"/>
      <c r="D175" s="2"/>
    </row>
    <row r="176" spans="1:4" x14ac:dyDescent="0.25">
      <c r="A176" s="17" t="s">
        <v>55</v>
      </c>
      <c r="B176" s="2">
        <v>370000</v>
      </c>
      <c r="C176" s="2">
        <v>0</v>
      </c>
      <c r="D176" s="2">
        <v>370000</v>
      </c>
    </row>
    <row r="177" spans="1:4" x14ac:dyDescent="0.25">
      <c r="A177" s="4" t="s">
        <v>26</v>
      </c>
      <c r="B177" s="2"/>
      <c r="C177" s="2"/>
      <c r="D177" s="2"/>
    </row>
    <row r="178" spans="1:4" x14ac:dyDescent="0.25">
      <c r="A178" s="17" t="s">
        <v>55</v>
      </c>
      <c r="B178" s="2">
        <v>47328</v>
      </c>
      <c r="C178" s="2">
        <v>0</v>
      </c>
      <c r="D178" s="2">
        <v>47328</v>
      </c>
    </row>
    <row r="179" spans="1:4" x14ac:dyDescent="0.25">
      <c r="A179" s="3" t="s">
        <v>185</v>
      </c>
      <c r="B179" s="2">
        <v>417328</v>
      </c>
      <c r="C179" s="2">
        <v>0</v>
      </c>
      <c r="D179" s="2">
        <v>417328</v>
      </c>
    </row>
    <row r="180" spans="1:4" x14ac:dyDescent="0.25">
      <c r="A180" s="6" t="s">
        <v>33</v>
      </c>
      <c r="B180" s="2">
        <v>825000</v>
      </c>
      <c r="C180" s="2">
        <v>0</v>
      </c>
      <c r="D180" s="2">
        <v>825000</v>
      </c>
    </row>
    <row r="181" spans="1:4" x14ac:dyDescent="0.25">
      <c r="A181" s="6" t="s">
        <v>34</v>
      </c>
      <c r="B181" s="2"/>
      <c r="C181" s="2"/>
      <c r="D181" s="2"/>
    </row>
    <row r="182" spans="1:4" x14ac:dyDescent="0.25">
      <c r="A182" s="3" t="s">
        <v>176</v>
      </c>
      <c r="B182" s="2"/>
      <c r="C182" s="2"/>
      <c r="D182" s="2"/>
    </row>
    <row r="183" spans="1:4" x14ac:dyDescent="0.25">
      <c r="A183" s="4" t="s">
        <v>206</v>
      </c>
      <c r="B183" s="2"/>
      <c r="C183" s="2"/>
      <c r="D183" s="2"/>
    </row>
    <row r="184" spans="1:4" x14ac:dyDescent="0.25">
      <c r="A184" s="17" t="s">
        <v>52</v>
      </c>
      <c r="B184" s="2">
        <v>15920</v>
      </c>
      <c r="C184" s="2">
        <v>0</v>
      </c>
      <c r="D184" s="2">
        <v>15920</v>
      </c>
    </row>
    <row r="185" spans="1:4" x14ac:dyDescent="0.25">
      <c r="A185" s="17" t="s">
        <v>49</v>
      </c>
      <c r="B185" s="2">
        <v>3000</v>
      </c>
      <c r="C185" s="2">
        <v>0</v>
      </c>
      <c r="D185" s="2">
        <v>3000</v>
      </c>
    </row>
    <row r="186" spans="1:4" x14ac:dyDescent="0.25">
      <c r="A186" s="17" t="s">
        <v>57</v>
      </c>
      <c r="B186" s="2">
        <v>800000</v>
      </c>
      <c r="C186" s="2">
        <v>0</v>
      </c>
      <c r="D186" s="2">
        <v>800000</v>
      </c>
    </row>
    <row r="187" spans="1:4" x14ac:dyDescent="0.25">
      <c r="A187" s="17" t="s">
        <v>47</v>
      </c>
      <c r="B187" s="2">
        <v>50000</v>
      </c>
      <c r="C187" s="2">
        <v>0</v>
      </c>
      <c r="D187" s="2">
        <v>50000</v>
      </c>
    </row>
    <row r="188" spans="1:4" x14ac:dyDescent="0.25">
      <c r="A188" s="17" t="s">
        <v>48</v>
      </c>
      <c r="B188" s="2">
        <v>2046257</v>
      </c>
      <c r="C188" s="2">
        <v>0</v>
      </c>
      <c r="D188" s="2">
        <v>2046257</v>
      </c>
    </row>
    <row r="189" spans="1:4" x14ac:dyDescent="0.25">
      <c r="A189" s="17" t="s">
        <v>53</v>
      </c>
      <c r="B189" s="2">
        <v>2432921</v>
      </c>
      <c r="C189" s="2">
        <v>0</v>
      </c>
      <c r="D189" s="2">
        <v>2432921</v>
      </c>
    </row>
    <row r="190" spans="1:4" x14ac:dyDescent="0.25">
      <c r="A190" s="4" t="s">
        <v>157</v>
      </c>
      <c r="B190" s="2"/>
      <c r="C190" s="2"/>
      <c r="D190" s="2"/>
    </row>
    <row r="191" spans="1:4" x14ac:dyDescent="0.25">
      <c r="A191" s="17" t="s">
        <v>51</v>
      </c>
      <c r="B191" s="2">
        <v>1892109</v>
      </c>
      <c r="C191" s="2">
        <v>0</v>
      </c>
      <c r="D191" s="2">
        <v>1892109</v>
      </c>
    </row>
    <row r="192" spans="1:4" x14ac:dyDescent="0.25">
      <c r="A192" s="17" t="s">
        <v>52</v>
      </c>
      <c r="B192" s="2">
        <v>657612</v>
      </c>
      <c r="C192" s="2">
        <v>0</v>
      </c>
      <c r="D192" s="2">
        <v>657612</v>
      </c>
    </row>
    <row r="193" spans="1:4" x14ac:dyDescent="0.25">
      <c r="A193" s="17" t="s">
        <v>49</v>
      </c>
      <c r="B193" s="2">
        <v>128400</v>
      </c>
      <c r="C193" s="2">
        <v>0</v>
      </c>
      <c r="D193" s="2">
        <v>128400</v>
      </c>
    </row>
    <row r="194" spans="1:4" x14ac:dyDescent="0.25">
      <c r="A194" s="17" t="s">
        <v>47</v>
      </c>
      <c r="B194" s="2">
        <v>38000</v>
      </c>
      <c r="C194" s="2">
        <v>0</v>
      </c>
      <c r="D194" s="2">
        <v>38000</v>
      </c>
    </row>
    <row r="195" spans="1:4" x14ac:dyDescent="0.25">
      <c r="A195" s="17" t="s">
        <v>154</v>
      </c>
      <c r="B195" s="2">
        <v>200000</v>
      </c>
      <c r="C195" s="2">
        <v>0</v>
      </c>
      <c r="D195" s="2">
        <v>200000</v>
      </c>
    </row>
    <row r="196" spans="1:4" x14ac:dyDescent="0.25">
      <c r="A196" s="4" t="s">
        <v>158</v>
      </c>
      <c r="B196" s="2"/>
      <c r="C196" s="2"/>
      <c r="D196" s="2"/>
    </row>
    <row r="197" spans="1:4" x14ac:dyDescent="0.25">
      <c r="A197" s="17" t="s">
        <v>51</v>
      </c>
      <c r="B197" s="2">
        <v>2383514</v>
      </c>
      <c r="C197" s="2">
        <v>0</v>
      </c>
      <c r="D197" s="2">
        <v>2383514</v>
      </c>
    </row>
    <row r="198" spans="1:4" x14ac:dyDescent="0.25">
      <c r="A198" s="17" t="s">
        <v>52</v>
      </c>
      <c r="B198" s="2">
        <v>427560</v>
      </c>
      <c r="C198" s="2">
        <v>0</v>
      </c>
      <c r="D198" s="2">
        <v>427560</v>
      </c>
    </row>
    <row r="199" spans="1:4" x14ac:dyDescent="0.25">
      <c r="A199" s="17" t="s">
        <v>49</v>
      </c>
      <c r="B199" s="2">
        <v>1038020</v>
      </c>
      <c r="C199" s="2">
        <v>0</v>
      </c>
      <c r="D199" s="2">
        <v>1038020</v>
      </c>
    </row>
    <row r="200" spans="1:4" x14ac:dyDescent="0.25">
      <c r="A200" s="17" t="s">
        <v>54</v>
      </c>
      <c r="B200" s="2">
        <v>260076</v>
      </c>
      <c r="C200" s="2">
        <v>0</v>
      </c>
      <c r="D200" s="2">
        <v>260076</v>
      </c>
    </row>
    <row r="201" spans="1:4" x14ac:dyDescent="0.25">
      <c r="A201" s="17" t="s">
        <v>47</v>
      </c>
      <c r="B201" s="2">
        <v>1163418</v>
      </c>
      <c r="C201" s="2">
        <v>3434878</v>
      </c>
      <c r="D201" s="2">
        <v>4598296</v>
      </c>
    </row>
    <row r="202" spans="1:4" x14ac:dyDescent="0.25">
      <c r="A202" s="4" t="s">
        <v>159</v>
      </c>
      <c r="B202" s="2"/>
      <c r="C202" s="2"/>
      <c r="D202" s="2"/>
    </row>
    <row r="203" spans="1:4" x14ac:dyDescent="0.25">
      <c r="A203" s="17" t="s">
        <v>51</v>
      </c>
      <c r="B203" s="2">
        <v>897946</v>
      </c>
      <c r="C203" s="2">
        <v>0</v>
      </c>
      <c r="D203" s="2">
        <v>897946</v>
      </c>
    </row>
    <row r="204" spans="1:4" x14ac:dyDescent="0.25">
      <c r="A204" s="17" t="s">
        <v>52</v>
      </c>
      <c r="B204" s="2">
        <v>51823</v>
      </c>
      <c r="C204" s="2">
        <v>0</v>
      </c>
      <c r="D204" s="2">
        <v>51823</v>
      </c>
    </row>
    <row r="205" spans="1:4" x14ac:dyDescent="0.25">
      <c r="A205" s="17" t="s">
        <v>49</v>
      </c>
      <c r="B205" s="2">
        <v>327382</v>
      </c>
      <c r="C205" s="2">
        <v>0</v>
      </c>
      <c r="D205" s="2">
        <v>327382</v>
      </c>
    </row>
    <row r="206" spans="1:4" x14ac:dyDescent="0.25">
      <c r="A206" s="17" t="s">
        <v>54</v>
      </c>
      <c r="B206" s="2">
        <v>60063</v>
      </c>
      <c r="C206" s="2">
        <v>0</v>
      </c>
      <c r="D206" s="2">
        <v>60063</v>
      </c>
    </row>
    <row r="207" spans="1:4" x14ac:dyDescent="0.25">
      <c r="A207" s="17" t="s">
        <v>47</v>
      </c>
      <c r="B207" s="2">
        <v>60000</v>
      </c>
      <c r="C207" s="2">
        <v>0</v>
      </c>
      <c r="D207" s="2">
        <v>60000</v>
      </c>
    </row>
    <row r="208" spans="1:4" x14ac:dyDescent="0.25">
      <c r="A208" s="4" t="s">
        <v>160</v>
      </c>
      <c r="B208" s="2"/>
      <c r="C208" s="2"/>
      <c r="D208" s="2"/>
    </row>
    <row r="209" spans="1:4" x14ac:dyDescent="0.25">
      <c r="A209" s="17" t="s">
        <v>51</v>
      </c>
      <c r="B209" s="2">
        <v>987323</v>
      </c>
      <c r="C209" s="2">
        <v>0</v>
      </c>
      <c r="D209" s="2">
        <v>987323</v>
      </c>
    </row>
    <row r="210" spans="1:4" x14ac:dyDescent="0.25">
      <c r="A210" s="17" t="s">
        <v>52</v>
      </c>
      <c r="B210" s="2">
        <v>1620922</v>
      </c>
      <c r="C210" s="2">
        <v>0</v>
      </c>
      <c r="D210" s="2">
        <v>1620922</v>
      </c>
    </row>
    <row r="211" spans="1:4" x14ac:dyDescent="0.25">
      <c r="A211" s="17" t="s">
        <v>49</v>
      </c>
      <c r="B211" s="2">
        <v>892487</v>
      </c>
      <c r="C211" s="2">
        <v>0</v>
      </c>
      <c r="D211" s="2">
        <v>892487</v>
      </c>
    </row>
    <row r="212" spans="1:4" x14ac:dyDescent="0.25">
      <c r="A212" s="17" t="s">
        <v>47</v>
      </c>
      <c r="B212" s="2">
        <v>398500</v>
      </c>
      <c r="C212" s="2">
        <v>0</v>
      </c>
      <c r="D212" s="2">
        <v>398500</v>
      </c>
    </row>
    <row r="213" spans="1:4" x14ac:dyDescent="0.25">
      <c r="A213" s="4" t="s">
        <v>203</v>
      </c>
      <c r="B213" s="2"/>
      <c r="C213" s="2"/>
      <c r="D213" s="2"/>
    </row>
    <row r="214" spans="1:4" x14ac:dyDescent="0.25">
      <c r="A214" s="17" t="s">
        <v>51</v>
      </c>
      <c r="B214" s="2">
        <v>1922928</v>
      </c>
      <c r="C214" s="2">
        <v>0</v>
      </c>
      <c r="D214" s="2">
        <v>1922928</v>
      </c>
    </row>
    <row r="215" spans="1:4" x14ac:dyDescent="0.25">
      <c r="A215" s="17" t="s">
        <v>52</v>
      </c>
      <c r="B215" s="2">
        <v>1653538</v>
      </c>
      <c r="C215" s="2">
        <v>0</v>
      </c>
      <c r="D215" s="2">
        <v>1653538</v>
      </c>
    </row>
    <row r="216" spans="1:4" x14ac:dyDescent="0.25">
      <c r="A216" s="17" t="s">
        <v>49</v>
      </c>
      <c r="B216" s="2">
        <v>708479</v>
      </c>
      <c r="C216" s="2">
        <v>0</v>
      </c>
      <c r="D216" s="2">
        <v>708479</v>
      </c>
    </row>
    <row r="217" spans="1:4" x14ac:dyDescent="0.25">
      <c r="A217" s="17" t="s">
        <v>47</v>
      </c>
      <c r="B217" s="2">
        <v>80000</v>
      </c>
      <c r="C217" s="2">
        <v>0</v>
      </c>
      <c r="D217" s="2">
        <v>80000</v>
      </c>
    </row>
    <row r="218" spans="1:4" x14ac:dyDescent="0.25">
      <c r="A218" s="4" t="s">
        <v>161</v>
      </c>
      <c r="B218" s="2"/>
      <c r="C218" s="2"/>
      <c r="D218" s="2"/>
    </row>
    <row r="219" spans="1:4" x14ac:dyDescent="0.25">
      <c r="A219" s="17" t="s">
        <v>51</v>
      </c>
      <c r="B219" s="2">
        <v>183092</v>
      </c>
      <c r="C219" s="2">
        <v>0</v>
      </c>
      <c r="D219" s="2">
        <v>183092</v>
      </c>
    </row>
    <row r="220" spans="1:4" x14ac:dyDescent="0.25">
      <c r="A220" s="17" t="s">
        <v>52</v>
      </c>
      <c r="B220" s="2">
        <v>9700</v>
      </c>
      <c r="C220" s="2">
        <v>0</v>
      </c>
      <c r="D220" s="2">
        <v>9700</v>
      </c>
    </row>
    <row r="221" spans="1:4" x14ac:dyDescent="0.25">
      <c r="A221" s="17" t="s">
        <v>49</v>
      </c>
      <c r="B221" s="2">
        <v>43630</v>
      </c>
      <c r="C221" s="2">
        <v>0</v>
      </c>
      <c r="D221" s="2">
        <v>43630</v>
      </c>
    </row>
    <row r="222" spans="1:4" x14ac:dyDescent="0.25">
      <c r="A222" s="17" t="s">
        <v>47</v>
      </c>
      <c r="B222" s="2">
        <v>50000</v>
      </c>
      <c r="C222" s="2">
        <v>0</v>
      </c>
      <c r="D222" s="2">
        <v>50000</v>
      </c>
    </row>
    <row r="223" spans="1:4" x14ac:dyDescent="0.25">
      <c r="A223" s="4" t="s">
        <v>162</v>
      </c>
      <c r="B223" s="2"/>
      <c r="C223" s="2"/>
      <c r="D223" s="2"/>
    </row>
    <row r="224" spans="1:4" x14ac:dyDescent="0.25">
      <c r="A224" s="17" t="s">
        <v>51</v>
      </c>
      <c r="B224" s="2">
        <v>574949</v>
      </c>
      <c r="C224" s="2">
        <v>0</v>
      </c>
      <c r="D224" s="2">
        <v>574949</v>
      </c>
    </row>
    <row r="225" spans="1:4" x14ac:dyDescent="0.25">
      <c r="A225" s="17" t="s">
        <v>52</v>
      </c>
      <c r="B225" s="2">
        <v>212050</v>
      </c>
      <c r="C225" s="2">
        <v>0</v>
      </c>
      <c r="D225" s="2">
        <v>212050</v>
      </c>
    </row>
    <row r="226" spans="1:4" x14ac:dyDescent="0.25">
      <c r="A226" s="17" t="s">
        <v>49</v>
      </c>
      <c r="B226" s="2">
        <v>37350</v>
      </c>
      <c r="C226" s="2">
        <v>0</v>
      </c>
      <c r="D226" s="2">
        <v>37350</v>
      </c>
    </row>
    <row r="227" spans="1:4" x14ac:dyDescent="0.25">
      <c r="A227" s="3" t="s">
        <v>188</v>
      </c>
      <c r="B227" s="2">
        <v>24308969</v>
      </c>
      <c r="C227" s="2">
        <v>3434878</v>
      </c>
      <c r="D227" s="2">
        <v>27743847</v>
      </c>
    </row>
    <row r="228" spans="1:4" x14ac:dyDescent="0.25">
      <c r="A228" s="3" t="s">
        <v>177</v>
      </c>
      <c r="B228" s="2"/>
      <c r="C228" s="2"/>
      <c r="D228" s="2"/>
    </row>
    <row r="229" spans="1:4" x14ac:dyDescent="0.25">
      <c r="A229" s="4" t="s">
        <v>163</v>
      </c>
      <c r="B229" s="2"/>
      <c r="C229" s="2"/>
      <c r="D229" s="2"/>
    </row>
    <row r="230" spans="1:4" x14ac:dyDescent="0.25">
      <c r="A230" s="17" t="s">
        <v>55</v>
      </c>
      <c r="B230" s="2">
        <v>1383388</v>
      </c>
      <c r="C230" s="2">
        <v>0</v>
      </c>
      <c r="D230" s="2">
        <v>1383388</v>
      </c>
    </row>
    <row r="231" spans="1:4" x14ac:dyDescent="0.25">
      <c r="A231" s="4" t="s">
        <v>197</v>
      </c>
      <c r="B231" s="2"/>
      <c r="C231" s="2"/>
      <c r="D231" s="2"/>
    </row>
    <row r="232" spans="1:4" x14ac:dyDescent="0.25">
      <c r="A232" s="17" t="s">
        <v>52</v>
      </c>
      <c r="B232" s="2">
        <v>4000</v>
      </c>
      <c r="C232" s="2">
        <v>0</v>
      </c>
      <c r="D232" s="2">
        <v>4000</v>
      </c>
    </row>
    <row r="233" spans="1:4" x14ac:dyDescent="0.25">
      <c r="A233" s="3" t="s">
        <v>189</v>
      </c>
      <c r="B233" s="2">
        <v>1387388</v>
      </c>
      <c r="C233" s="2">
        <v>0</v>
      </c>
      <c r="D233" s="2">
        <v>1387388</v>
      </c>
    </row>
    <row r="234" spans="1:4" x14ac:dyDescent="0.25">
      <c r="A234" s="3" t="s">
        <v>178</v>
      </c>
      <c r="B234" s="2"/>
      <c r="C234" s="2"/>
      <c r="D234" s="2"/>
    </row>
    <row r="235" spans="1:4" x14ac:dyDescent="0.25">
      <c r="A235" s="4" t="s">
        <v>164</v>
      </c>
      <c r="B235" s="2"/>
      <c r="C235" s="2"/>
      <c r="D235" s="2"/>
    </row>
    <row r="236" spans="1:4" x14ac:dyDescent="0.25">
      <c r="A236" s="17" t="s">
        <v>56</v>
      </c>
      <c r="B236" s="2">
        <v>226164</v>
      </c>
      <c r="C236" s="2">
        <v>0</v>
      </c>
      <c r="D236" s="2">
        <v>226164</v>
      </c>
    </row>
    <row r="237" spans="1:4" x14ac:dyDescent="0.25">
      <c r="A237" s="17" t="s">
        <v>47</v>
      </c>
      <c r="B237" s="2">
        <v>2490000</v>
      </c>
      <c r="C237" s="2">
        <v>0</v>
      </c>
      <c r="D237" s="2">
        <v>2490000</v>
      </c>
    </row>
    <row r="238" spans="1:4" x14ac:dyDescent="0.25">
      <c r="A238" s="4" t="s">
        <v>165</v>
      </c>
      <c r="B238" s="2"/>
      <c r="C238" s="2"/>
      <c r="D238" s="2"/>
    </row>
    <row r="239" spans="1:4" x14ac:dyDescent="0.25">
      <c r="A239" s="17" t="s">
        <v>52</v>
      </c>
      <c r="B239" s="2">
        <v>246555</v>
      </c>
      <c r="C239" s="2">
        <v>0</v>
      </c>
      <c r="D239" s="2">
        <v>246555</v>
      </c>
    </row>
    <row r="240" spans="1:4" x14ac:dyDescent="0.25">
      <c r="A240" s="3" t="s">
        <v>190</v>
      </c>
      <c r="B240" s="2">
        <v>2962719</v>
      </c>
      <c r="C240" s="2">
        <v>0</v>
      </c>
      <c r="D240" s="2">
        <v>2962719</v>
      </c>
    </row>
    <row r="241" spans="1:4" x14ac:dyDescent="0.25">
      <c r="A241" s="6" t="s">
        <v>35</v>
      </c>
      <c r="B241" s="2">
        <v>28659076</v>
      </c>
      <c r="C241" s="2">
        <v>3434878</v>
      </c>
      <c r="D241" s="2">
        <v>32093954</v>
      </c>
    </row>
    <row r="242" spans="1:4" x14ac:dyDescent="0.25">
      <c r="A242" s="6" t="s">
        <v>36</v>
      </c>
      <c r="B242" s="2"/>
      <c r="C242" s="2"/>
      <c r="D242" s="2"/>
    </row>
    <row r="243" spans="1:4" x14ac:dyDescent="0.25">
      <c r="A243" s="3" t="s">
        <v>176</v>
      </c>
      <c r="B243" s="2"/>
      <c r="C243" s="2"/>
      <c r="D243" s="2"/>
    </row>
    <row r="244" spans="1:4" x14ac:dyDescent="0.25">
      <c r="A244" s="4" t="s">
        <v>205</v>
      </c>
      <c r="B244" s="2"/>
      <c r="C244" s="2"/>
      <c r="D244" s="2"/>
    </row>
    <row r="245" spans="1:4" x14ac:dyDescent="0.25">
      <c r="A245" s="17" t="s">
        <v>51</v>
      </c>
      <c r="B245" s="2">
        <v>130288</v>
      </c>
      <c r="C245" s="2">
        <v>0</v>
      </c>
      <c r="D245" s="2">
        <v>130288</v>
      </c>
    </row>
    <row r="246" spans="1:4" x14ac:dyDescent="0.25">
      <c r="A246" s="17" t="s">
        <v>53</v>
      </c>
      <c r="B246" s="2">
        <v>62876</v>
      </c>
      <c r="C246" s="2">
        <v>0</v>
      </c>
      <c r="D246" s="2">
        <v>62876</v>
      </c>
    </row>
    <row r="247" spans="1:4" x14ac:dyDescent="0.25">
      <c r="A247" s="4" t="s">
        <v>157</v>
      </c>
      <c r="B247" s="2"/>
      <c r="C247" s="2"/>
      <c r="D247" s="2"/>
    </row>
    <row r="248" spans="1:4" x14ac:dyDescent="0.25">
      <c r="A248" s="17" t="s">
        <v>52</v>
      </c>
      <c r="B248" s="2">
        <v>1950</v>
      </c>
      <c r="C248" s="2">
        <v>0</v>
      </c>
      <c r="D248" s="2">
        <v>1950</v>
      </c>
    </row>
    <row r="249" spans="1:4" x14ac:dyDescent="0.25">
      <c r="A249" s="17" t="s">
        <v>154</v>
      </c>
      <c r="B249" s="2">
        <v>8000</v>
      </c>
      <c r="C249" s="2">
        <v>0</v>
      </c>
      <c r="D249" s="2">
        <v>8000</v>
      </c>
    </row>
    <row r="250" spans="1:4" x14ac:dyDescent="0.25">
      <c r="A250" s="4" t="s">
        <v>160</v>
      </c>
      <c r="B250" s="2"/>
      <c r="C250" s="2"/>
      <c r="D250" s="2"/>
    </row>
    <row r="251" spans="1:4" x14ac:dyDescent="0.25">
      <c r="A251" s="17" t="s">
        <v>52</v>
      </c>
      <c r="B251" s="2">
        <v>19130</v>
      </c>
      <c r="C251" s="2">
        <v>0</v>
      </c>
      <c r="D251" s="2">
        <v>19130</v>
      </c>
    </row>
    <row r="252" spans="1:4" x14ac:dyDescent="0.25">
      <c r="A252" s="17" t="s">
        <v>49</v>
      </c>
      <c r="B252" s="2">
        <v>29291</v>
      </c>
      <c r="C252" s="2">
        <v>0</v>
      </c>
      <c r="D252" s="2">
        <v>29291</v>
      </c>
    </row>
    <row r="253" spans="1:4" x14ac:dyDescent="0.25">
      <c r="A253" s="4" t="s">
        <v>203</v>
      </c>
      <c r="B253" s="2"/>
      <c r="C253" s="2"/>
      <c r="D253" s="2"/>
    </row>
    <row r="254" spans="1:4" x14ac:dyDescent="0.25">
      <c r="A254" s="17" t="s">
        <v>52</v>
      </c>
      <c r="B254" s="2">
        <v>16565</v>
      </c>
      <c r="C254" s="2">
        <v>0</v>
      </c>
      <c r="D254" s="2">
        <v>16565</v>
      </c>
    </row>
    <row r="255" spans="1:4" x14ac:dyDescent="0.25">
      <c r="A255" s="17" t="s">
        <v>49</v>
      </c>
      <c r="B255" s="2">
        <v>8300</v>
      </c>
      <c r="C255" s="2">
        <v>0</v>
      </c>
      <c r="D255" s="2">
        <v>8300</v>
      </c>
    </row>
    <row r="256" spans="1:4" x14ac:dyDescent="0.25">
      <c r="A256" s="3" t="s">
        <v>188</v>
      </c>
      <c r="B256" s="2">
        <v>276400</v>
      </c>
      <c r="C256" s="2">
        <v>0</v>
      </c>
      <c r="D256" s="2">
        <v>276400</v>
      </c>
    </row>
    <row r="257" spans="1:4" x14ac:dyDescent="0.25">
      <c r="A257" s="6" t="s">
        <v>37</v>
      </c>
      <c r="B257" s="2">
        <v>276400</v>
      </c>
      <c r="C257" s="2">
        <v>0</v>
      </c>
      <c r="D257" s="2">
        <v>276400</v>
      </c>
    </row>
    <row r="258" spans="1:4" x14ac:dyDescent="0.25">
      <c r="A258" s="6" t="s">
        <v>38</v>
      </c>
      <c r="B258" s="2"/>
      <c r="C258" s="2"/>
      <c r="D258" s="2"/>
    </row>
    <row r="259" spans="1:4" x14ac:dyDescent="0.25">
      <c r="A259" s="3" t="s">
        <v>176</v>
      </c>
      <c r="B259" s="2"/>
      <c r="C259" s="2"/>
      <c r="D259" s="2"/>
    </row>
    <row r="260" spans="1:4" x14ac:dyDescent="0.25">
      <c r="A260" s="4" t="s">
        <v>157</v>
      </c>
      <c r="B260" s="2"/>
      <c r="C260" s="2"/>
      <c r="D260" s="2"/>
    </row>
    <row r="261" spans="1:4" x14ac:dyDescent="0.25">
      <c r="A261" s="17" t="s">
        <v>154</v>
      </c>
      <c r="B261" s="2">
        <v>8000</v>
      </c>
      <c r="C261" s="2">
        <v>0</v>
      </c>
      <c r="D261" s="2">
        <v>8000</v>
      </c>
    </row>
    <row r="262" spans="1:4" x14ac:dyDescent="0.25">
      <c r="A262" s="4" t="s">
        <v>166</v>
      </c>
      <c r="B262" s="2"/>
      <c r="C262" s="2"/>
      <c r="D262" s="2"/>
    </row>
    <row r="263" spans="1:4" x14ac:dyDescent="0.25">
      <c r="A263" s="17" t="s">
        <v>56</v>
      </c>
      <c r="B263" s="2">
        <v>58000</v>
      </c>
      <c r="C263" s="2">
        <v>0</v>
      </c>
      <c r="D263" s="2">
        <v>58000</v>
      </c>
    </row>
    <row r="264" spans="1:4" x14ac:dyDescent="0.25">
      <c r="A264" s="17" t="s">
        <v>51</v>
      </c>
      <c r="B264" s="2">
        <v>289124</v>
      </c>
      <c r="C264" s="2">
        <v>0</v>
      </c>
      <c r="D264" s="2">
        <v>289124</v>
      </c>
    </row>
    <row r="265" spans="1:4" x14ac:dyDescent="0.25">
      <c r="A265" s="17" t="s">
        <v>52</v>
      </c>
      <c r="B265" s="2">
        <v>242619</v>
      </c>
      <c r="C265" s="2">
        <v>0</v>
      </c>
      <c r="D265" s="2">
        <v>242619</v>
      </c>
    </row>
    <row r="266" spans="1:4" x14ac:dyDescent="0.25">
      <c r="A266" s="17" t="s">
        <v>49</v>
      </c>
      <c r="B266" s="2">
        <v>21400</v>
      </c>
      <c r="C266" s="2">
        <v>0</v>
      </c>
      <c r="D266" s="2">
        <v>21400</v>
      </c>
    </row>
    <row r="267" spans="1:4" x14ac:dyDescent="0.25">
      <c r="A267" s="17" t="s">
        <v>47</v>
      </c>
      <c r="B267" s="2">
        <v>216857</v>
      </c>
      <c r="C267" s="2">
        <v>375000</v>
      </c>
      <c r="D267" s="2">
        <v>591857</v>
      </c>
    </row>
    <row r="268" spans="1:4" x14ac:dyDescent="0.25">
      <c r="A268" s="3" t="s">
        <v>188</v>
      </c>
      <c r="B268" s="2">
        <v>836000</v>
      </c>
      <c r="C268" s="2">
        <v>375000</v>
      </c>
      <c r="D268" s="2">
        <v>1211000</v>
      </c>
    </row>
    <row r="269" spans="1:4" x14ac:dyDescent="0.25">
      <c r="A269" s="3" t="s">
        <v>178</v>
      </c>
      <c r="B269" s="2"/>
      <c r="C269" s="2"/>
      <c r="D269" s="2"/>
    </row>
    <row r="270" spans="1:4" x14ac:dyDescent="0.25">
      <c r="A270" s="4" t="s">
        <v>164</v>
      </c>
      <c r="B270" s="2"/>
      <c r="C270" s="2"/>
      <c r="D270" s="2"/>
    </row>
    <row r="271" spans="1:4" x14ac:dyDescent="0.25">
      <c r="A271" s="17" t="s">
        <v>56</v>
      </c>
      <c r="B271" s="2">
        <v>21000</v>
      </c>
      <c r="C271" s="2">
        <v>0</v>
      </c>
      <c r="D271" s="2">
        <v>21000</v>
      </c>
    </row>
    <row r="272" spans="1:4" x14ac:dyDescent="0.25">
      <c r="A272" s="3" t="s">
        <v>190</v>
      </c>
      <c r="B272" s="2">
        <v>21000</v>
      </c>
      <c r="C272" s="2">
        <v>0</v>
      </c>
      <c r="D272" s="2">
        <v>21000</v>
      </c>
    </row>
    <row r="273" spans="1:4" x14ac:dyDescent="0.25">
      <c r="A273" s="6" t="s">
        <v>39</v>
      </c>
      <c r="B273" s="2">
        <v>857000</v>
      </c>
      <c r="C273" s="2">
        <v>375000</v>
      </c>
      <c r="D273" s="2">
        <v>1232000</v>
      </c>
    </row>
    <row r="274" spans="1:4" x14ac:dyDescent="0.25">
      <c r="A274" s="6" t="s">
        <v>40</v>
      </c>
      <c r="B274" s="2"/>
      <c r="C274" s="2"/>
      <c r="D274" s="2"/>
    </row>
    <row r="275" spans="1:4" x14ac:dyDescent="0.25">
      <c r="A275" s="3" t="s">
        <v>172</v>
      </c>
      <c r="B275" s="2"/>
      <c r="C275" s="2"/>
      <c r="D275" s="2"/>
    </row>
    <row r="276" spans="1:4" x14ac:dyDescent="0.25">
      <c r="A276" s="4" t="s">
        <v>156</v>
      </c>
      <c r="B276" s="2"/>
      <c r="C276" s="2"/>
      <c r="D276" s="2"/>
    </row>
    <row r="277" spans="1:4" x14ac:dyDescent="0.25">
      <c r="A277" s="17" t="s">
        <v>194</v>
      </c>
      <c r="B277" s="2">
        <v>333086</v>
      </c>
      <c r="C277" s="2">
        <v>0</v>
      </c>
      <c r="D277" s="2">
        <v>333086</v>
      </c>
    </row>
    <row r="278" spans="1:4" x14ac:dyDescent="0.25">
      <c r="A278" s="3" t="s">
        <v>184</v>
      </c>
      <c r="B278" s="2">
        <v>333086</v>
      </c>
      <c r="C278" s="2">
        <v>0</v>
      </c>
      <c r="D278" s="2">
        <v>333086</v>
      </c>
    </row>
    <row r="279" spans="1:4" x14ac:dyDescent="0.25">
      <c r="A279" s="3" t="s">
        <v>175</v>
      </c>
      <c r="B279" s="2"/>
      <c r="C279" s="2"/>
      <c r="D279" s="2"/>
    </row>
    <row r="280" spans="1:4" x14ac:dyDescent="0.25">
      <c r="A280" s="4" t="s">
        <v>30</v>
      </c>
      <c r="B280" s="2"/>
      <c r="C280" s="2"/>
      <c r="D280" s="2"/>
    </row>
    <row r="281" spans="1:4" x14ac:dyDescent="0.25">
      <c r="A281" s="17" t="s">
        <v>53</v>
      </c>
      <c r="B281" s="2">
        <v>696914</v>
      </c>
      <c r="C281" s="2">
        <v>0</v>
      </c>
      <c r="D281" s="2">
        <v>696914</v>
      </c>
    </row>
    <row r="282" spans="1:4" x14ac:dyDescent="0.25">
      <c r="A282" s="3" t="s">
        <v>187</v>
      </c>
      <c r="B282" s="2">
        <v>696914</v>
      </c>
      <c r="C282" s="2">
        <v>0</v>
      </c>
      <c r="D282" s="2">
        <v>696914</v>
      </c>
    </row>
    <row r="283" spans="1:4" x14ac:dyDescent="0.25">
      <c r="A283" s="6" t="s">
        <v>41</v>
      </c>
      <c r="B283" s="2">
        <v>1030000</v>
      </c>
      <c r="C283" s="2">
        <v>0</v>
      </c>
      <c r="D283" s="2">
        <v>1030000</v>
      </c>
    </row>
    <row r="284" spans="1:4" x14ac:dyDescent="0.25">
      <c r="A284" s="6" t="s">
        <v>42</v>
      </c>
      <c r="B284" s="2"/>
      <c r="C284" s="2"/>
      <c r="D284" s="2"/>
    </row>
    <row r="285" spans="1:4" x14ac:dyDescent="0.25">
      <c r="A285" s="3" t="s">
        <v>170</v>
      </c>
      <c r="B285" s="2"/>
      <c r="C285" s="2"/>
      <c r="D285" s="2"/>
    </row>
    <row r="286" spans="1:4" x14ac:dyDescent="0.25">
      <c r="A286" s="4" t="s">
        <v>20</v>
      </c>
      <c r="B286" s="2"/>
      <c r="C286" s="2"/>
      <c r="D286" s="2"/>
    </row>
    <row r="287" spans="1:4" x14ac:dyDescent="0.25">
      <c r="A287" s="17" t="s">
        <v>47</v>
      </c>
      <c r="B287" s="2">
        <v>0</v>
      </c>
      <c r="C287" s="2">
        <v>300000</v>
      </c>
      <c r="D287" s="2">
        <v>300000</v>
      </c>
    </row>
    <row r="288" spans="1:4" x14ac:dyDescent="0.25">
      <c r="A288" s="3" t="s">
        <v>182</v>
      </c>
      <c r="B288" s="2">
        <v>0</v>
      </c>
      <c r="C288" s="2">
        <v>300000</v>
      </c>
      <c r="D288" s="2">
        <v>300000</v>
      </c>
    </row>
    <row r="289" spans="1:4" x14ac:dyDescent="0.25">
      <c r="A289" s="3" t="s">
        <v>171</v>
      </c>
      <c r="B289" s="2"/>
      <c r="C289" s="2"/>
      <c r="D289" s="2"/>
    </row>
    <row r="290" spans="1:4" x14ac:dyDescent="0.25">
      <c r="A290" s="4" t="s">
        <v>23</v>
      </c>
      <c r="B290" s="2"/>
      <c r="C290" s="2"/>
      <c r="D290" s="2"/>
    </row>
    <row r="291" spans="1:4" x14ac:dyDescent="0.25">
      <c r="A291" s="17" t="s">
        <v>47</v>
      </c>
      <c r="B291" s="2">
        <v>0</v>
      </c>
      <c r="C291" s="2">
        <v>250000</v>
      </c>
      <c r="D291" s="2">
        <v>250000</v>
      </c>
    </row>
    <row r="292" spans="1:4" x14ac:dyDescent="0.25">
      <c r="A292" s="3" t="s">
        <v>183</v>
      </c>
      <c r="B292" s="2">
        <v>0</v>
      </c>
      <c r="C292" s="2">
        <v>250000</v>
      </c>
      <c r="D292" s="2">
        <v>250000</v>
      </c>
    </row>
    <row r="293" spans="1:4" x14ac:dyDescent="0.25">
      <c r="A293" s="3" t="s">
        <v>172</v>
      </c>
      <c r="B293" s="2"/>
      <c r="C293" s="2"/>
      <c r="D293" s="2"/>
    </row>
    <row r="294" spans="1:4" x14ac:dyDescent="0.25">
      <c r="A294" s="4" t="s">
        <v>156</v>
      </c>
      <c r="B294" s="2"/>
      <c r="C294" s="2"/>
      <c r="D294" s="2"/>
    </row>
    <row r="295" spans="1:4" x14ac:dyDescent="0.25">
      <c r="A295" s="17" t="s">
        <v>194</v>
      </c>
      <c r="B295" s="2">
        <v>1088176</v>
      </c>
      <c r="C295" s="2">
        <v>0</v>
      </c>
      <c r="D295" s="2">
        <v>1088176</v>
      </c>
    </row>
    <row r="296" spans="1:4" x14ac:dyDescent="0.25">
      <c r="A296" s="3" t="s">
        <v>184</v>
      </c>
      <c r="B296" s="2">
        <v>1088176</v>
      </c>
      <c r="C296" s="2">
        <v>0</v>
      </c>
      <c r="D296" s="2">
        <v>1088176</v>
      </c>
    </row>
    <row r="297" spans="1:4" x14ac:dyDescent="0.25">
      <c r="A297" s="3" t="s">
        <v>175</v>
      </c>
      <c r="B297" s="2"/>
      <c r="C297" s="2"/>
      <c r="D297" s="2"/>
    </row>
    <row r="298" spans="1:4" x14ac:dyDescent="0.25">
      <c r="A298" s="4" t="s">
        <v>30</v>
      </c>
      <c r="B298" s="2"/>
      <c r="C298" s="2"/>
      <c r="D298" s="2"/>
    </row>
    <row r="299" spans="1:4" x14ac:dyDescent="0.25">
      <c r="A299" s="17" t="s">
        <v>53</v>
      </c>
      <c r="B299" s="2">
        <v>2661824</v>
      </c>
      <c r="C299" s="2">
        <v>200000</v>
      </c>
      <c r="D299" s="2">
        <v>2861824</v>
      </c>
    </row>
    <row r="300" spans="1:4" x14ac:dyDescent="0.25">
      <c r="A300" s="3" t="s">
        <v>187</v>
      </c>
      <c r="B300" s="2">
        <v>2661824</v>
      </c>
      <c r="C300" s="2">
        <v>200000</v>
      </c>
      <c r="D300" s="2">
        <v>2861824</v>
      </c>
    </row>
    <row r="301" spans="1:4" x14ac:dyDescent="0.25">
      <c r="A301" s="6" t="s">
        <v>43</v>
      </c>
      <c r="B301" s="2">
        <v>3750000</v>
      </c>
      <c r="C301" s="2">
        <v>750000</v>
      </c>
      <c r="D301" s="2">
        <v>4500000</v>
      </c>
    </row>
    <row r="302" spans="1:4" x14ac:dyDescent="0.25">
      <c r="A302" s="6" t="s">
        <v>44</v>
      </c>
      <c r="B302" s="2"/>
      <c r="C302" s="2"/>
      <c r="D302" s="2"/>
    </row>
    <row r="303" spans="1:4" x14ac:dyDescent="0.25">
      <c r="A303" s="3" t="s">
        <v>167</v>
      </c>
      <c r="B303" s="2"/>
      <c r="C303" s="2"/>
      <c r="D303" s="2"/>
    </row>
    <row r="304" spans="1:4" x14ac:dyDescent="0.25">
      <c r="A304" s="4" t="s">
        <v>3</v>
      </c>
      <c r="B304" s="2"/>
      <c r="C304" s="2"/>
      <c r="D304" s="2"/>
    </row>
    <row r="305" spans="1:4" x14ac:dyDescent="0.25">
      <c r="A305" s="17" t="s">
        <v>51</v>
      </c>
      <c r="B305" s="2">
        <v>63837</v>
      </c>
      <c r="C305" s="2">
        <v>0</v>
      </c>
      <c r="D305" s="2">
        <v>63837</v>
      </c>
    </row>
    <row r="306" spans="1:4" x14ac:dyDescent="0.25">
      <c r="A306" s="17" t="s">
        <v>52</v>
      </c>
      <c r="B306" s="2">
        <v>12700</v>
      </c>
      <c r="C306" s="2">
        <v>0</v>
      </c>
      <c r="D306" s="2">
        <v>12700</v>
      </c>
    </row>
    <row r="307" spans="1:4" x14ac:dyDescent="0.25">
      <c r="A307" s="17" t="s">
        <v>49</v>
      </c>
      <c r="B307" s="2">
        <v>4900</v>
      </c>
      <c r="C307" s="2">
        <v>0</v>
      </c>
      <c r="D307" s="2">
        <v>4900</v>
      </c>
    </row>
    <row r="308" spans="1:4" x14ac:dyDescent="0.25">
      <c r="A308" s="3" t="s">
        <v>179</v>
      </c>
      <c r="B308" s="2">
        <v>81437</v>
      </c>
      <c r="C308" s="2">
        <v>0</v>
      </c>
      <c r="D308" s="2">
        <v>81437</v>
      </c>
    </row>
    <row r="309" spans="1:4" x14ac:dyDescent="0.25">
      <c r="A309" s="6" t="s">
        <v>45</v>
      </c>
      <c r="B309" s="2">
        <v>81437</v>
      </c>
      <c r="C309" s="2">
        <v>0</v>
      </c>
      <c r="D309" s="2">
        <v>81437</v>
      </c>
    </row>
    <row r="310" spans="1:4" x14ac:dyDescent="0.25">
      <c r="A310" s="6" t="s">
        <v>46</v>
      </c>
      <c r="B310" s="2">
        <v>87247468</v>
      </c>
      <c r="C310" s="2">
        <v>7004878</v>
      </c>
      <c r="D310" s="2">
        <v>94252346</v>
      </c>
    </row>
  </sheetData>
  <printOptions horizontalCentered="1"/>
  <pageMargins left="0.7" right="0.7" top="0.75" bottom="0.75" header="0.3" footer="0.3"/>
  <pageSetup scale="70" orientation="portrait" r:id="rId2"/>
  <headerFooter>
    <oddHeader>&amp;L&amp;"Times New Roman,Bold"
Exhibit B: Detail of 2025 Budgeted Expenditures Amended&amp;C&amp;"Times New Roman,Regular"Attachment to Ordinance No.</oddHeader>
    <oddFooter>&amp;R&amp;"Times New Roman,Regular"&amp;9Exhibit 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8F1F-59E8-4EE9-A2A3-D1968DDE0C04}">
  <dimension ref="A2:D115"/>
  <sheetViews>
    <sheetView view="pageLayout" zoomScaleNormal="100" workbookViewId="0"/>
  </sheetViews>
  <sheetFormatPr defaultRowHeight="15" x14ac:dyDescent="0.25"/>
  <cols>
    <col min="1" max="1" width="52.5703125" style="1" customWidth="1"/>
    <col min="2" max="4" width="17.85546875" style="1" customWidth="1"/>
    <col min="5" max="16384" width="9.140625" style="1"/>
  </cols>
  <sheetData>
    <row r="2" spans="1:4" hidden="1" x14ac:dyDescent="0.25">
      <c r="A2" s="5" t="s">
        <v>0</v>
      </c>
      <c r="B2" s="1" t="s" vm="3">
        <v>58</v>
      </c>
    </row>
    <row r="3" spans="1:4" hidden="1" x14ac:dyDescent="0.25">
      <c r="A3" s="5" t="s">
        <v>204</v>
      </c>
      <c r="B3" s="1" t="s" vm="4">
        <v>201</v>
      </c>
    </row>
    <row r="5" spans="1:4" x14ac:dyDescent="0.25">
      <c r="A5" s="5" t="s">
        <v>195</v>
      </c>
      <c r="B5" s="20" t="s">
        <v>198</v>
      </c>
      <c r="C5" s="20" t="s">
        <v>199</v>
      </c>
      <c r="D5" s="20" t="s">
        <v>200</v>
      </c>
    </row>
    <row r="6" spans="1:4" x14ac:dyDescent="0.25">
      <c r="A6" s="6" t="s">
        <v>2</v>
      </c>
      <c r="B6" s="2"/>
      <c r="C6" s="2"/>
      <c r="D6" s="2"/>
    </row>
    <row r="7" spans="1:4" x14ac:dyDescent="0.25">
      <c r="A7" s="3" t="s">
        <v>59</v>
      </c>
      <c r="B7" s="2"/>
      <c r="C7" s="2"/>
      <c r="D7" s="2"/>
    </row>
    <row r="8" spans="1:4" x14ac:dyDescent="0.25">
      <c r="A8" s="4" t="s">
        <v>60</v>
      </c>
      <c r="B8" s="2">
        <v>17690040</v>
      </c>
      <c r="C8" s="2">
        <v>0</v>
      </c>
      <c r="D8" s="2">
        <v>17690040</v>
      </c>
    </row>
    <row r="9" spans="1:4" x14ac:dyDescent="0.25">
      <c r="A9" s="4" t="s">
        <v>61</v>
      </c>
      <c r="B9" s="2">
        <v>57180</v>
      </c>
      <c r="C9" s="2">
        <v>0</v>
      </c>
      <c r="D9" s="2">
        <v>57180</v>
      </c>
    </row>
    <row r="10" spans="1:4" x14ac:dyDescent="0.25">
      <c r="A10" s="3" t="s">
        <v>62</v>
      </c>
      <c r="B10" s="2"/>
      <c r="C10" s="2"/>
      <c r="D10" s="2"/>
    </row>
    <row r="11" spans="1:4" x14ac:dyDescent="0.25">
      <c r="A11" s="4" t="s">
        <v>63</v>
      </c>
      <c r="B11" s="2">
        <v>7770815</v>
      </c>
      <c r="C11" s="2">
        <v>200000</v>
      </c>
      <c r="D11" s="2">
        <v>7970815</v>
      </c>
    </row>
    <row r="12" spans="1:4" x14ac:dyDescent="0.25">
      <c r="A12" s="4" t="s">
        <v>64</v>
      </c>
      <c r="B12" s="2">
        <v>3575000</v>
      </c>
      <c r="C12" s="2">
        <v>0</v>
      </c>
      <c r="D12" s="2">
        <v>3575000</v>
      </c>
    </row>
    <row r="13" spans="1:4" x14ac:dyDescent="0.25">
      <c r="A13" s="4" t="s">
        <v>65</v>
      </c>
      <c r="B13" s="2">
        <v>580500</v>
      </c>
      <c r="C13" s="2">
        <v>350000</v>
      </c>
      <c r="D13" s="2">
        <v>930500</v>
      </c>
    </row>
    <row r="14" spans="1:4" x14ac:dyDescent="0.25">
      <c r="A14" s="3" t="s">
        <v>66</v>
      </c>
      <c r="B14" s="2"/>
      <c r="C14" s="2"/>
      <c r="D14" s="2"/>
    </row>
    <row r="15" spans="1:4" x14ac:dyDescent="0.25">
      <c r="A15" s="4" t="s">
        <v>67</v>
      </c>
      <c r="B15" s="2">
        <v>1069530</v>
      </c>
      <c r="C15" s="2">
        <v>0</v>
      </c>
      <c r="D15" s="2">
        <v>1069530</v>
      </c>
    </row>
    <row r="16" spans="1:4" x14ac:dyDescent="0.25">
      <c r="A16" s="3" t="s">
        <v>68</v>
      </c>
      <c r="B16" s="2"/>
      <c r="C16" s="2"/>
      <c r="D16" s="2"/>
    </row>
    <row r="17" spans="1:4" x14ac:dyDescent="0.25">
      <c r="A17" s="4" t="s">
        <v>69</v>
      </c>
      <c r="B17" s="2">
        <v>76179</v>
      </c>
      <c r="C17" s="2">
        <v>0</v>
      </c>
      <c r="D17" s="2">
        <v>76179</v>
      </c>
    </row>
    <row r="18" spans="1:4" x14ac:dyDescent="0.25">
      <c r="A18" s="4" t="s">
        <v>70</v>
      </c>
      <c r="B18" s="2">
        <v>1222316</v>
      </c>
      <c r="C18" s="2">
        <v>0</v>
      </c>
      <c r="D18" s="2">
        <v>1222316</v>
      </c>
    </row>
    <row r="19" spans="1:4" x14ac:dyDescent="0.25">
      <c r="A19" s="4" t="s">
        <v>71</v>
      </c>
      <c r="B19" s="2">
        <v>1376124</v>
      </c>
      <c r="C19" s="2">
        <v>0</v>
      </c>
      <c r="D19" s="2">
        <v>1376124</v>
      </c>
    </row>
    <row r="20" spans="1:4" x14ac:dyDescent="0.25">
      <c r="A20" s="4" t="s">
        <v>72</v>
      </c>
      <c r="B20" s="2">
        <v>3542329</v>
      </c>
      <c r="C20" s="2">
        <v>0</v>
      </c>
      <c r="D20" s="2">
        <v>3542329</v>
      </c>
    </row>
    <row r="21" spans="1:4" x14ac:dyDescent="0.25">
      <c r="A21" s="4" t="s">
        <v>73</v>
      </c>
      <c r="B21" s="2">
        <v>34250</v>
      </c>
      <c r="C21" s="2">
        <v>0</v>
      </c>
      <c r="D21" s="2">
        <v>34250</v>
      </c>
    </row>
    <row r="22" spans="1:4" x14ac:dyDescent="0.25">
      <c r="A22" s="4" t="s">
        <v>74</v>
      </c>
      <c r="B22" s="2">
        <v>300000</v>
      </c>
      <c r="C22" s="2">
        <v>0</v>
      </c>
      <c r="D22" s="2">
        <v>300000</v>
      </c>
    </row>
    <row r="23" spans="1:4" x14ac:dyDescent="0.25">
      <c r="A23" s="4" t="s">
        <v>75</v>
      </c>
      <c r="B23" s="2">
        <v>150000</v>
      </c>
      <c r="C23" s="2">
        <v>0</v>
      </c>
      <c r="D23" s="2">
        <v>150000</v>
      </c>
    </row>
    <row r="24" spans="1:4" x14ac:dyDescent="0.25">
      <c r="A24" s="4" t="s">
        <v>50</v>
      </c>
      <c r="B24" s="2">
        <v>18018</v>
      </c>
      <c r="C24" s="2">
        <v>0</v>
      </c>
      <c r="D24" s="2">
        <v>18018</v>
      </c>
    </row>
    <row r="25" spans="1:4" x14ac:dyDescent="0.25">
      <c r="A25" s="3" t="s">
        <v>76</v>
      </c>
      <c r="B25" s="2"/>
      <c r="C25" s="2"/>
      <c r="D25" s="2"/>
    </row>
    <row r="26" spans="1:4" x14ac:dyDescent="0.25">
      <c r="A26" s="4" t="s">
        <v>77</v>
      </c>
      <c r="B26" s="2">
        <v>200000</v>
      </c>
      <c r="C26" s="2">
        <v>0</v>
      </c>
      <c r="D26" s="2">
        <v>200000</v>
      </c>
    </row>
    <row r="27" spans="1:4" x14ac:dyDescent="0.25">
      <c r="A27" s="3" t="s">
        <v>78</v>
      </c>
      <c r="B27" s="2"/>
      <c r="C27" s="2"/>
      <c r="D27" s="2"/>
    </row>
    <row r="28" spans="1:4" x14ac:dyDescent="0.25">
      <c r="A28" s="4" t="s">
        <v>79</v>
      </c>
      <c r="B28" s="2">
        <v>100000</v>
      </c>
      <c r="C28" s="2">
        <v>0</v>
      </c>
      <c r="D28" s="2">
        <v>100000</v>
      </c>
    </row>
    <row r="29" spans="1:4" x14ac:dyDescent="0.25">
      <c r="A29" s="4" t="s">
        <v>80</v>
      </c>
      <c r="B29" s="2">
        <v>19000</v>
      </c>
      <c r="C29" s="2">
        <v>0</v>
      </c>
      <c r="D29" s="2">
        <v>19000</v>
      </c>
    </row>
    <row r="30" spans="1:4" x14ac:dyDescent="0.25">
      <c r="A30" s="3" t="s">
        <v>81</v>
      </c>
      <c r="B30" s="2"/>
      <c r="C30" s="2"/>
      <c r="D30" s="2"/>
    </row>
    <row r="31" spans="1:4" x14ac:dyDescent="0.25">
      <c r="A31" s="4" t="s">
        <v>82</v>
      </c>
      <c r="B31" s="2">
        <v>8500</v>
      </c>
      <c r="C31" s="2">
        <v>0</v>
      </c>
      <c r="D31" s="2">
        <v>8500</v>
      </c>
    </row>
    <row r="32" spans="1:4" x14ac:dyDescent="0.25">
      <c r="A32" s="4" t="s">
        <v>83</v>
      </c>
      <c r="B32" s="2">
        <v>2246300</v>
      </c>
      <c r="C32" s="2">
        <v>0</v>
      </c>
      <c r="D32" s="2">
        <v>2246300</v>
      </c>
    </row>
    <row r="33" spans="1:4" x14ac:dyDescent="0.25">
      <c r="A33" s="4" t="s">
        <v>84</v>
      </c>
      <c r="B33" s="2">
        <v>297000</v>
      </c>
      <c r="C33" s="2">
        <v>0</v>
      </c>
      <c r="D33" s="2">
        <v>297000</v>
      </c>
    </row>
    <row r="34" spans="1:4" x14ac:dyDescent="0.25">
      <c r="A34" s="4" t="s">
        <v>85</v>
      </c>
      <c r="B34" s="2">
        <v>517650</v>
      </c>
      <c r="C34" s="2">
        <v>390000</v>
      </c>
      <c r="D34" s="2">
        <v>907650</v>
      </c>
    </row>
    <row r="35" spans="1:4" x14ac:dyDescent="0.25">
      <c r="A35" s="4" t="s">
        <v>86</v>
      </c>
      <c r="B35" s="2">
        <v>2998731</v>
      </c>
      <c r="C35" s="2">
        <v>1305000</v>
      </c>
      <c r="D35" s="2">
        <v>4303731</v>
      </c>
    </row>
    <row r="36" spans="1:4" x14ac:dyDescent="0.25">
      <c r="A36" s="4" t="s">
        <v>87</v>
      </c>
      <c r="B36" s="2">
        <v>20000</v>
      </c>
      <c r="C36" s="2">
        <v>0</v>
      </c>
      <c r="D36" s="2">
        <v>20000</v>
      </c>
    </row>
    <row r="37" spans="1:4" x14ac:dyDescent="0.25">
      <c r="A37" s="4" t="s">
        <v>88</v>
      </c>
      <c r="B37" s="2">
        <v>12500</v>
      </c>
      <c r="C37" s="2">
        <v>0</v>
      </c>
      <c r="D37" s="2">
        <v>12500</v>
      </c>
    </row>
    <row r="38" spans="1:4" x14ac:dyDescent="0.25">
      <c r="A38" s="4" t="s">
        <v>89</v>
      </c>
      <c r="B38" s="2">
        <v>70400</v>
      </c>
      <c r="C38" s="2">
        <v>0</v>
      </c>
      <c r="D38" s="2">
        <v>70400</v>
      </c>
    </row>
    <row r="39" spans="1:4" x14ac:dyDescent="0.25">
      <c r="A39" s="4" t="s">
        <v>90</v>
      </c>
      <c r="B39" s="2">
        <v>638682</v>
      </c>
      <c r="C39" s="2">
        <v>0</v>
      </c>
      <c r="D39" s="2">
        <v>638682</v>
      </c>
    </row>
    <row r="40" spans="1:4" x14ac:dyDescent="0.25">
      <c r="A40" s="4" t="s">
        <v>91</v>
      </c>
      <c r="B40" s="2">
        <v>2320000</v>
      </c>
      <c r="C40" s="2">
        <v>0</v>
      </c>
      <c r="D40" s="2">
        <v>2320000</v>
      </c>
    </row>
    <row r="41" spans="1:4" x14ac:dyDescent="0.25">
      <c r="A41" s="4" t="s">
        <v>92</v>
      </c>
      <c r="B41" s="2">
        <v>4857511</v>
      </c>
      <c r="C41" s="2">
        <v>200000</v>
      </c>
      <c r="D41" s="2">
        <v>5057511</v>
      </c>
    </row>
    <row r="42" spans="1:4" x14ac:dyDescent="0.25">
      <c r="A42" s="6" t="s">
        <v>31</v>
      </c>
      <c r="B42" s="2">
        <v>51768555</v>
      </c>
      <c r="C42" s="2">
        <v>2445000</v>
      </c>
      <c r="D42" s="2">
        <v>54213555</v>
      </c>
    </row>
    <row r="43" spans="1:4" x14ac:dyDescent="0.25">
      <c r="A43" s="6" t="s">
        <v>32</v>
      </c>
      <c r="B43" s="2"/>
      <c r="C43" s="2"/>
      <c r="D43" s="2"/>
    </row>
    <row r="44" spans="1:4" hidden="1" x14ac:dyDescent="0.25">
      <c r="A44" s="3" t="s">
        <v>59</v>
      </c>
      <c r="B44" s="2"/>
      <c r="C44" s="2"/>
      <c r="D44" s="2"/>
    </row>
    <row r="45" spans="1:4" x14ac:dyDescent="0.25">
      <c r="A45" s="4" t="s">
        <v>60</v>
      </c>
      <c r="B45" s="2">
        <v>825000</v>
      </c>
      <c r="C45" s="2">
        <v>0</v>
      </c>
      <c r="D45" s="2">
        <v>825000</v>
      </c>
    </row>
    <row r="46" spans="1:4" x14ac:dyDescent="0.25">
      <c r="A46" s="6" t="s">
        <v>33</v>
      </c>
      <c r="B46" s="2">
        <v>825000</v>
      </c>
      <c r="C46" s="2">
        <v>0</v>
      </c>
      <c r="D46" s="2">
        <v>825000</v>
      </c>
    </row>
    <row r="47" spans="1:4" x14ac:dyDescent="0.25">
      <c r="A47" s="6" t="s">
        <v>34</v>
      </c>
      <c r="B47" s="2"/>
      <c r="C47" s="2"/>
      <c r="D47" s="2"/>
    </row>
    <row r="48" spans="1:4" hidden="1" x14ac:dyDescent="0.25">
      <c r="A48" s="3" t="s">
        <v>153</v>
      </c>
      <c r="B48" s="2"/>
      <c r="C48" s="2"/>
      <c r="D48" s="2"/>
    </row>
    <row r="49" spans="1:4" x14ac:dyDescent="0.25">
      <c r="A49" s="4" t="s">
        <v>93</v>
      </c>
      <c r="B49" s="2">
        <v>12235000</v>
      </c>
      <c r="C49" s="2">
        <v>0</v>
      </c>
      <c r="D49" s="2">
        <v>12235000</v>
      </c>
    </row>
    <row r="50" spans="1:4" x14ac:dyDescent="0.25">
      <c r="A50" s="4" t="s">
        <v>94</v>
      </c>
      <c r="B50" s="2">
        <v>13055000</v>
      </c>
      <c r="C50" s="2">
        <v>0</v>
      </c>
      <c r="D50" s="2">
        <v>13055000</v>
      </c>
    </row>
    <row r="51" spans="1:4" x14ac:dyDescent="0.25">
      <c r="A51" s="4" t="s">
        <v>95</v>
      </c>
      <c r="B51" s="2">
        <v>631200</v>
      </c>
      <c r="C51" s="2">
        <v>0</v>
      </c>
      <c r="D51" s="2">
        <v>631200</v>
      </c>
    </row>
    <row r="52" spans="1:4" x14ac:dyDescent="0.25">
      <c r="A52" s="4" t="s">
        <v>96</v>
      </c>
      <c r="B52" s="2">
        <v>706500</v>
      </c>
      <c r="C52" s="2">
        <v>0</v>
      </c>
      <c r="D52" s="2">
        <v>706500</v>
      </c>
    </row>
    <row r="53" spans="1:4" x14ac:dyDescent="0.25">
      <c r="A53" s="4" t="s">
        <v>97</v>
      </c>
      <c r="B53" s="2">
        <v>71700</v>
      </c>
      <c r="C53" s="2">
        <v>0</v>
      </c>
      <c r="D53" s="2">
        <v>71700</v>
      </c>
    </row>
    <row r="54" spans="1:4" x14ac:dyDescent="0.25">
      <c r="A54" s="4" t="s">
        <v>98</v>
      </c>
      <c r="B54" s="2">
        <v>40700</v>
      </c>
      <c r="C54" s="2">
        <v>0</v>
      </c>
      <c r="D54" s="2">
        <v>40700</v>
      </c>
    </row>
    <row r="55" spans="1:4" x14ac:dyDescent="0.25">
      <c r="A55" s="4" t="s">
        <v>99</v>
      </c>
      <c r="B55" s="2">
        <v>17700</v>
      </c>
      <c r="C55" s="2">
        <v>0</v>
      </c>
      <c r="D55" s="2">
        <v>17700</v>
      </c>
    </row>
    <row r="56" spans="1:4" x14ac:dyDescent="0.25">
      <c r="A56" s="4" t="s">
        <v>100</v>
      </c>
      <c r="B56" s="2">
        <v>80000</v>
      </c>
      <c r="C56" s="2">
        <v>0</v>
      </c>
      <c r="D56" s="2">
        <v>80000</v>
      </c>
    </row>
    <row r="57" spans="1:4" x14ac:dyDescent="0.25">
      <c r="A57" s="4" t="s">
        <v>101</v>
      </c>
      <c r="B57" s="2">
        <v>128500</v>
      </c>
      <c r="C57" s="2">
        <v>0</v>
      </c>
      <c r="D57" s="2">
        <v>128500</v>
      </c>
    </row>
    <row r="58" spans="1:4" x14ac:dyDescent="0.25">
      <c r="A58" s="4" t="s">
        <v>102</v>
      </c>
      <c r="B58" s="2">
        <v>385000</v>
      </c>
      <c r="C58" s="2">
        <v>0</v>
      </c>
      <c r="D58" s="2">
        <v>385000</v>
      </c>
    </row>
    <row r="59" spans="1:4" x14ac:dyDescent="0.25">
      <c r="A59" s="4" t="s">
        <v>103</v>
      </c>
      <c r="B59" s="2">
        <v>22000</v>
      </c>
      <c r="C59" s="2">
        <v>0</v>
      </c>
      <c r="D59" s="2">
        <v>22000</v>
      </c>
    </row>
    <row r="60" spans="1:4" hidden="1" x14ac:dyDescent="0.25">
      <c r="A60" s="3" t="s">
        <v>81</v>
      </c>
      <c r="B60" s="2"/>
      <c r="C60" s="2"/>
      <c r="D60" s="2"/>
    </row>
    <row r="61" spans="1:4" x14ac:dyDescent="0.25">
      <c r="A61" s="4" t="s">
        <v>84</v>
      </c>
      <c r="B61" s="2">
        <v>560000</v>
      </c>
      <c r="C61" s="2">
        <v>0</v>
      </c>
      <c r="D61" s="2">
        <v>560000</v>
      </c>
    </row>
    <row r="62" spans="1:4" x14ac:dyDescent="0.25">
      <c r="A62" s="4" t="s">
        <v>86</v>
      </c>
      <c r="B62" s="2">
        <v>540000</v>
      </c>
      <c r="C62" s="2">
        <v>3434878</v>
      </c>
      <c r="D62" s="2">
        <v>3974878</v>
      </c>
    </row>
    <row r="63" spans="1:4" x14ac:dyDescent="0.25">
      <c r="A63" s="4" t="s">
        <v>89</v>
      </c>
      <c r="B63" s="2">
        <v>122900</v>
      </c>
      <c r="C63" s="2">
        <v>0</v>
      </c>
      <c r="D63" s="2">
        <v>122900</v>
      </c>
    </row>
    <row r="64" spans="1:4" x14ac:dyDescent="0.25">
      <c r="A64" s="4" t="s">
        <v>92</v>
      </c>
      <c r="B64" s="2">
        <v>62876</v>
      </c>
      <c r="C64" s="2">
        <v>0</v>
      </c>
      <c r="D64" s="2">
        <v>62876</v>
      </c>
    </row>
    <row r="65" spans="1:4" x14ac:dyDescent="0.25">
      <c r="A65" s="6" t="s">
        <v>35</v>
      </c>
      <c r="B65" s="2">
        <v>28659076</v>
      </c>
      <c r="C65" s="2">
        <v>3434878</v>
      </c>
      <c r="D65" s="2">
        <v>32093954</v>
      </c>
    </row>
    <row r="66" spans="1:4" x14ac:dyDescent="0.25">
      <c r="A66" s="6" t="s">
        <v>36</v>
      </c>
      <c r="B66" s="2"/>
      <c r="C66" s="2"/>
      <c r="D66" s="2"/>
    </row>
    <row r="67" spans="1:4" hidden="1" x14ac:dyDescent="0.25">
      <c r="A67" s="3" t="s">
        <v>153</v>
      </c>
      <c r="B67" s="2"/>
      <c r="C67" s="2"/>
      <c r="D67" s="2"/>
    </row>
    <row r="68" spans="1:4" x14ac:dyDescent="0.25">
      <c r="A68" s="4" t="s">
        <v>93</v>
      </c>
      <c r="B68" s="2">
        <v>115000</v>
      </c>
      <c r="C68" s="2">
        <v>0</v>
      </c>
      <c r="D68" s="2">
        <v>115000</v>
      </c>
    </row>
    <row r="69" spans="1:4" x14ac:dyDescent="0.25">
      <c r="A69" s="4" t="s">
        <v>94</v>
      </c>
      <c r="B69" s="2">
        <v>150000</v>
      </c>
      <c r="C69" s="2">
        <v>0</v>
      </c>
      <c r="D69" s="2">
        <v>150000</v>
      </c>
    </row>
    <row r="70" spans="1:4" x14ac:dyDescent="0.25">
      <c r="A70" s="4" t="s">
        <v>96</v>
      </c>
      <c r="B70" s="2">
        <v>10400</v>
      </c>
      <c r="C70" s="2">
        <v>0</v>
      </c>
      <c r="D70" s="2">
        <v>10400</v>
      </c>
    </row>
    <row r="71" spans="1:4" x14ac:dyDescent="0.25">
      <c r="A71" s="4" t="s">
        <v>100</v>
      </c>
      <c r="B71" s="2">
        <v>500</v>
      </c>
      <c r="C71" s="2">
        <v>0</v>
      </c>
      <c r="D71" s="2">
        <v>500</v>
      </c>
    </row>
    <row r="72" spans="1:4" x14ac:dyDescent="0.25">
      <c r="A72" s="4" t="s">
        <v>101</v>
      </c>
      <c r="B72" s="2">
        <v>500</v>
      </c>
      <c r="C72" s="2">
        <v>0</v>
      </c>
      <c r="D72" s="2">
        <v>500</v>
      </c>
    </row>
    <row r="73" spans="1:4" x14ac:dyDescent="0.25">
      <c r="A73" s="6" t="s">
        <v>37</v>
      </c>
      <c r="B73" s="2">
        <v>276400</v>
      </c>
      <c r="C73" s="2">
        <v>0</v>
      </c>
      <c r="D73" s="2">
        <v>276400</v>
      </c>
    </row>
    <row r="74" spans="1:4" x14ac:dyDescent="0.25">
      <c r="A74" s="6" t="s">
        <v>38</v>
      </c>
      <c r="B74" s="2"/>
      <c r="C74" s="2"/>
      <c r="D74" s="2"/>
    </row>
    <row r="75" spans="1:4" hidden="1" x14ac:dyDescent="0.25">
      <c r="A75" s="3" t="s">
        <v>104</v>
      </c>
      <c r="B75" s="2"/>
      <c r="C75" s="2"/>
      <c r="D75" s="2"/>
    </row>
    <row r="76" spans="1:4" x14ac:dyDescent="0.25">
      <c r="A76" s="4" t="s">
        <v>105</v>
      </c>
      <c r="B76" s="2">
        <v>853000</v>
      </c>
      <c r="C76" s="2">
        <v>0</v>
      </c>
      <c r="D76" s="2">
        <v>853000</v>
      </c>
    </row>
    <row r="77" spans="1:4" hidden="1" x14ac:dyDescent="0.25">
      <c r="A77" s="3" t="s">
        <v>81</v>
      </c>
      <c r="B77" s="2"/>
      <c r="C77" s="2"/>
      <c r="D77" s="2"/>
    </row>
    <row r="78" spans="1:4" x14ac:dyDescent="0.25">
      <c r="A78" s="4" t="s">
        <v>86</v>
      </c>
      <c r="B78" s="2">
        <v>4000</v>
      </c>
      <c r="C78" s="2">
        <v>375000</v>
      </c>
      <c r="D78" s="2">
        <v>379000</v>
      </c>
    </row>
    <row r="79" spans="1:4" x14ac:dyDescent="0.25">
      <c r="A79" s="6" t="s">
        <v>39</v>
      </c>
      <c r="B79" s="2">
        <v>857000</v>
      </c>
      <c r="C79" s="2">
        <v>375000</v>
      </c>
      <c r="D79" s="2">
        <v>1232000</v>
      </c>
    </row>
    <row r="80" spans="1:4" x14ac:dyDescent="0.25">
      <c r="A80" s="6" t="s">
        <v>40</v>
      </c>
      <c r="B80" s="2"/>
      <c r="C80" s="2"/>
      <c r="D80" s="2"/>
    </row>
    <row r="81" spans="1:4" hidden="1" x14ac:dyDescent="0.25">
      <c r="A81" s="3" t="s">
        <v>59</v>
      </c>
      <c r="B81" s="2"/>
      <c r="C81" s="2"/>
      <c r="D81" s="2"/>
    </row>
    <row r="82" spans="1:4" x14ac:dyDescent="0.25">
      <c r="A82" s="4" t="s">
        <v>106</v>
      </c>
      <c r="B82" s="2">
        <v>850000</v>
      </c>
      <c r="C82" s="2">
        <v>0</v>
      </c>
      <c r="D82" s="2">
        <v>850000</v>
      </c>
    </row>
    <row r="83" spans="1:4" hidden="1" x14ac:dyDescent="0.25">
      <c r="A83" s="3" t="s">
        <v>81</v>
      </c>
      <c r="B83" s="2"/>
      <c r="C83" s="2"/>
      <c r="D83" s="2"/>
    </row>
    <row r="84" spans="1:4" x14ac:dyDescent="0.25">
      <c r="A84" s="4" t="s">
        <v>86</v>
      </c>
      <c r="B84" s="2">
        <v>180000</v>
      </c>
      <c r="C84" s="2">
        <v>0</v>
      </c>
      <c r="D84" s="2">
        <v>180000</v>
      </c>
    </row>
    <row r="85" spans="1:4" x14ac:dyDescent="0.25">
      <c r="A85" s="6" t="s">
        <v>41</v>
      </c>
      <c r="B85" s="2">
        <v>1030000</v>
      </c>
      <c r="C85" s="2">
        <v>0</v>
      </c>
      <c r="D85" s="2">
        <v>1030000</v>
      </c>
    </row>
    <row r="86" spans="1:4" x14ac:dyDescent="0.25">
      <c r="A86" s="6" t="s">
        <v>42</v>
      </c>
      <c r="B86" s="2"/>
      <c r="C86" s="2"/>
      <c r="D86" s="2"/>
    </row>
    <row r="87" spans="1:4" hidden="1" x14ac:dyDescent="0.25">
      <c r="A87" s="3" t="s">
        <v>59</v>
      </c>
      <c r="B87" s="2"/>
      <c r="C87" s="2"/>
      <c r="D87" s="2"/>
    </row>
    <row r="88" spans="1:4" x14ac:dyDescent="0.25">
      <c r="A88" s="4" t="s">
        <v>107</v>
      </c>
      <c r="B88" s="2">
        <v>3750000</v>
      </c>
      <c r="C88" s="2">
        <v>425000</v>
      </c>
      <c r="D88" s="2">
        <v>4175000</v>
      </c>
    </row>
    <row r="89" spans="1:4" hidden="1" x14ac:dyDescent="0.25">
      <c r="A89" s="3" t="s">
        <v>81</v>
      </c>
      <c r="B89" s="2"/>
      <c r="C89" s="2"/>
      <c r="D89" s="2"/>
    </row>
    <row r="90" spans="1:4" x14ac:dyDescent="0.25">
      <c r="A90" s="4" t="s">
        <v>86</v>
      </c>
      <c r="B90" s="2">
        <v>0</v>
      </c>
      <c r="C90" s="2">
        <v>325000</v>
      </c>
      <c r="D90" s="2">
        <v>325000</v>
      </c>
    </row>
    <row r="91" spans="1:4" x14ac:dyDescent="0.25">
      <c r="A91" s="6" t="s">
        <v>43</v>
      </c>
      <c r="B91" s="2">
        <v>3750000</v>
      </c>
      <c r="C91" s="2">
        <v>750000</v>
      </c>
      <c r="D91" s="2">
        <v>4500000</v>
      </c>
    </row>
    <row r="92" spans="1:4" x14ac:dyDescent="0.25">
      <c r="A92" s="6" t="s">
        <v>44</v>
      </c>
      <c r="B92" s="2"/>
      <c r="C92" s="2"/>
      <c r="D92" s="2"/>
    </row>
    <row r="93" spans="1:4" hidden="1" x14ac:dyDescent="0.25">
      <c r="A93" s="3" t="s">
        <v>81</v>
      </c>
      <c r="B93" s="2"/>
      <c r="C93" s="2"/>
      <c r="D93" s="2"/>
    </row>
    <row r="94" spans="1:4" x14ac:dyDescent="0.25">
      <c r="A94" s="4" t="s">
        <v>86</v>
      </c>
      <c r="B94" s="2">
        <v>15000</v>
      </c>
      <c r="C94" s="2">
        <v>0</v>
      </c>
      <c r="D94" s="2">
        <v>15000</v>
      </c>
    </row>
    <row r="95" spans="1:4" x14ac:dyDescent="0.25">
      <c r="A95" s="4" t="s">
        <v>92</v>
      </c>
      <c r="B95" s="2">
        <v>66437</v>
      </c>
      <c r="C95" s="2">
        <v>0</v>
      </c>
      <c r="D95" s="2">
        <v>66437</v>
      </c>
    </row>
    <row r="96" spans="1:4" x14ac:dyDescent="0.25">
      <c r="A96" s="6" t="s">
        <v>45</v>
      </c>
      <c r="B96" s="2">
        <v>81437</v>
      </c>
      <c r="C96" s="2">
        <v>0</v>
      </c>
      <c r="D96" s="2">
        <v>81437</v>
      </c>
    </row>
    <row r="97" spans="1:4" x14ac:dyDescent="0.25">
      <c r="A97" s="6" t="s">
        <v>46</v>
      </c>
      <c r="B97" s="2">
        <v>87247468</v>
      </c>
      <c r="C97" s="2">
        <v>7004878</v>
      </c>
      <c r="D97" s="2">
        <v>94252346</v>
      </c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  <c r="B102"/>
      <c r="C102"/>
      <c r="D102"/>
    </row>
    <row r="103" spans="1:4" x14ac:dyDescent="0.25">
      <c r="A103"/>
      <c r="B103"/>
      <c r="C103"/>
      <c r="D103"/>
    </row>
    <row r="104" spans="1:4" x14ac:dyDescent="0.25">
      <c r="A104"/>
      <c r="B104"/>
      <c r="C104"/>
      <c r="D104"/>
    </row>
    <row r="105" spans="1:4" x14ac:dyDescent="0.25">
      <c r="A105"/>
      <c r="B105"/>
      <c r="C105"/>
      <c r="D105"/>
    </row>
    <row r="106" spans="1:4" x14ac:dyDescent="0.25">
      <c r="A106"/>
      <c r="B106"/>
      <c r="C106"/>
      <c r="D106"/>
    </row>
    <row r="107" spans="1:4" x14ac:dyDescent="0.25">
      <c r="A107"/>
      <c r="B107"/>
      <c r="C107"/>
      <c r="D107"/>
    </row>
    <row r="108" spans="1:4" x14ac:dyDescent="0.25">
      <c r="A108"/>
      <c r="B108"/>
      <c r="C108"/>
      <c r="D108"/>
    </row>
    <row r="109" spans="1:4" x14ac:dyDescent="0.25">
      <c r="A109"/>
      <c r="B109"/>
      <c r="C109"/>
      <c r="D109"/>
    </row>
    <row r="110" spans="1:4" x14ac:dyDescent="0.25">
      <c r="A110"/>
      <c r="B110"/>
      <c r="C110"/>
      <c r="D110"/>
    </row>
    <row r="111" spans="1:4" x14ac:dyDescent="0.25">
      <c r="A111"/>
      <c r="B111"/>
      <c r="C111"/>
      <c r="D111"/>
    </row>
    <row r="112" spans="1:4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</sheetData>
  <printOptions horizontalCentered="1"/>
  <pageMargins left="0.7" right="0.7" top="0.75" bottom="0.75" header="0.3" footer="0.3"/>
  <pageSetup scale="75" orientation="portrait" r:id="rId2"/>
  <headerFooter>
    <oddHeader>&amp;L&amp;"Times New Roman,Bold"
Exhibit C: Budgeted Revenues Fiscal Year 2025 Amended&amp;C&amp;"Times New Roman,Regular"Attachment to Ordinance No.</oddHeader>
    <oddFooter>&amp;R&amp;"Times New Roman,Regular"&amp;9Exhibit C</oddFooter>
  </headerFooter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98f3d1-049a-4402-bce0-eb143f62f16c">
      <Terms xmlns="http://schemas.microsoft.com/office/infopath/2007/PartnerControls"/>
    </lcf76f155ced4ddcb4097134ff3c332f>
    <TaxCatchAll xmlns="27ed5b12-c125-417c-a12d-2a5b8d74b7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BFA8C096A2142B49EC7B586EFAC6E" ma:contentTypeVersion="15" ma:contentTypeDescription="Create a new document." ma:contentTypeScope="" ma:versionID="7ca1170d81cd99548554bdbc8fddd1bc">
  <xsd:schema xmlns:xsd="http://www.w3.org/2001/XMLSchema" xmlns:xs="http://www.w3.org/2001/XMLSchema" xmlns:p="http://schemas.microsoft.com/office/2006/metadata/properties" xmlns:ns2="27ed5b12-c125-417c-a12d-2a5b8d74b72c" xmlns:ns3="3898f3d1-049a-4402-bce0-eb143f62f16c" targetNamespace="http://schemas.microsoft.com/office/2006/metadata/properties" ma:root="true" ma:fieldsID="7d260288b1460d6d11b3ecd0abf09602" ns2:_="" ns3:_="">
    <xsd:import namespace="27ed5b12-c125-417c-a12d-2a5b8d74b72c"/>
    <xsd:import namespace="3898f3d1-049a-4402-bce0-eb143f62f1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d5b12-c125-417c-a12d-2a5b8d74b7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75b6e7e-9c68-4e8b-8089-46a6ddae2c60}" ma:internalName="TaxCatchAll" ma:showField="CatchAllData" ma:web="27ed5b12-c125-417c-a12d-2a5b8d74b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8f3d1-049a-4402-bce0-eb143f62f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ec405da-7100-4b94-930d-aee8d3f921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57DE4-BBBF-4A1B-A30B-807DF0AC5C67}">
  <ds:schemaRefs>
    <ds:schemaRef ds:uri="http://schemas.microsoft.com/office/2006/documentManagement/types"/>
    <ds:schemaRef ds:uri="27ed5b12-c125-417c-a12d-2a5b8d74b72c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898f3d1-049a-4402-bce0-eb143f62f16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C25636-3C61-4D0D-99D5-7B79EAF1B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ed5b12-c125-417c-a12d-2a5b8d74b72c"/>
    <ds:schemaRef ds:uri="3898f3d1-049a-4402-bce0-eb143f62f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9E679-EB9E-4942-92A6-CB3D6545EC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Exhibit A</vt:lpstr>
      <vt:lpstr>Exhibit B</vt:lpstr>
      <vt:lpstr>Exhibit C</vt:lpstr>
      <vt:lpstr>'Exhibit B'!Print_Titles</vt:lpstr>
      <vt:lpstr>'Exhibit C'!Print_Titles</vt:lpstr>
    </vt:vector>
  </TitlesOfParts>
  <Company>VC3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Jonathan Flinchum</dc:creator>
  <cp:lastModifiedBy>Jonathan Flinchum</cp:lastModifiedBy>
  <cp:lastPrinted>2025-05-29T13:19:45Z</cp:lastPrinted>
  <dcterms:created xsi:type="dcterms:W3CDTF">2019-05-31T18:39:28Z</dcterms:created>
  <dcterms:modified xsi:type="dcterms:W3CDTF">2025-05-29T13:20:43Z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28f6d536550e41b9b4b3fa44e43be23c</vt:lpwstr>
  </property>
  <property fmtid="{D5CDD505-2E9C-101B-9397-08002B2CF9AE}" pid="3" name="ContentTypeId">
    <vt:lpwstr>0x010100687BFA8C096A2142B49EC7B586EFAC6E</vt:lpwstr>
  </property>
  <property fmtid="{D5CDD505-2E9C-101B-9397-08002B2CF9AE}" pid="4" name="Order">
    <vt:r8>1768000</vt:r8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MediaServiceImageTags">
    <vt:lpwstr/>
  </property>
</Properties>
</file>